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defaultThemeVersion="124226"/>
  <xr:revisionPtr revIDLastSave="0" documentId="13_ncr:1_{68ED9677-3C1A-4F96-AD99-FC80A45523D7}" xr6:coauthVersionLast="41" xr6:coauthVersionMax="41" xr10:uidLastSave="{00000000-0000-0000-0000-000000000000}"/>
  <bookViews>
    <workbookView xWindow="-120" yWindow="-120" windowWidth="24240" windowHeight="13140" xr2:uid="{00000000-000D-0000-FFFF-FFFF00000000}"/>
  </bookViews>
  <sheets>
    <sheet name="Sheet1" sheetId="1" r:id="rId1"/>
    <sheet name="Sheet3" sheetId="3" r:id="rId2"/>
  </sheets>
  <definedNames>
    <definedName name="_xlnm.Print_Titles" localSheetId="0">Sheet1!$9:$10</definedName>
  </definedNames>
  <calcPr calcId="181029"/>
</workbook>
</file>

<file path=xl/calcChain.xml><?xml version="1.0" encoding="utf-8"?>
<calcChain xmlns="http://schemas.openxmlformats.org/spreadsheetml/2006/main">
  <c r="G12" i="1" l="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1" i="1"/>
  <c r="G121" i="1" l="1"/>
  <c r="G122" i="1" l="1"/>
  <c r="G123" i="1" s="1"/>
</calcChain>
</file>

<file path=xl/sharedStrings.xml><?xml version="1.0" encoding="utf-8"?>
<sst xmlns="http://schemas.openxmlformats.org/spreadsheetml/2006/main" count="352" uniqueCount="250">
  <si>
    <t>ČISTOĆA d.o.o.</t>
  </si>
  <si>
    <t>ZADAR</t>
  </si>
  <si>
    <t xml:space="preserve">T R O Š K O V N I K </t>
  </si>
  <si>
    <t>Tabela 1.</t>
  </si>
  <si>
    <t>RED. BR.</t>
  </si>
  <si>
    <t>NAZIV, OPIS I TEHNIČKE KARAKTERISTIKE PREDMETA NABAVE</t>
  </si>
  <si>
    <t>NAZIV PROIZVODA, NAZIV PROIZVOĐAČA, PAKIRANJE PROIZVODA</t>
  </si>
  <si>
    <t>JED.     MJERE</t>
  </si>
  <si>
    <t>OKVIRNA KOLIČINA</t>
  </si>
  <si>
    <t>JEDINIČNA CIJENA (u kn bez PDV-a)</t>
  </si>
  <si>
    <r>
      <t xml:space="preserve">PREDMET NABAVE: </t>
    </r>
    <r>
      <rPr>
        <b/>
        <sz val="12"/>
        <color theme="1"/>
        <rFont val="Times New Roman"/>
        <family val="1"/>
        <charset val="238"/>
      </rPr>
      <t>UREDSKI I INFORMATIČKI POTROŠNI MATERIJAL I TISKANICE</t>
    </r>
  </si>
  <si>
    <t>1.</t>
  </si>
  <si>
    <t>ROLA ADING
Papirna rola za zbralice i pisače Fi trake: 70 mm, hilzna: 12 mm,
papir: min. 55 g/m², set od 10 rola,  širina trake/kopija: 57 mm/bez kopije (1+0), boja bijela</t>
  </si>
  <si>
    <t>KOM</t>
  </si>
  <si>
    <t>2.</t>
  </si>
  <si>
    <t>BLAGAJNIČKO IZVJEŠĆE
28 a /NCR; format A4; broj listova: 100</t>
  </si>
  <si>
    <t>3.</t>
  </si>
  <si>
    <t>4.</t>
  </si>
  <si>
    <t>DOZVOLA ZA IZLAZ
A-59, dimenzija: 12 x 8,5 cm, broj listova: 100</t>
  </si>
  <si>
    <t>BLOK</t>
  </si>
  <si>
    <t>5.</t>
  </si>
  <si>
    <t>FASCIKL
Format: A4; karton prešpan; max. 320 g/m²</t>
  </si>
  <si>
    <t>6.</t>
  </si>
  <si>
    <t>FASCIKL S KLIZNOM MEHANIKOM
Format: A4, dimenzija: min.  225 x 310 mm; PP; prednja strana prozirna (min. 100 mikrona), zadnja u boji (min. 180 mikrona); mehanika: 8 cm, pero dužine min. 5 cm, boja po izboru naručitelja</t>
  </si>
  <si>
    <t>7.</t>
  </si>
  <si>
    <t>FLOMASTER
Okrugli vrh, vodootporan, otporan na svjetlo, širina ispisa: max. 0,6 mm, boja: crna/crvena</t>
  </si>
  <si>
    <t>8.</t>
  </si>
  <si>
    <t>FASCIKL “L”
Format: A4; dimenzije: min. 220 x 295 mm, PP-mat; debljina: min. 80 mikrona, boja prozirna</t>
  </si>
  <si>
    <t>9.</t>
  </si>
  <si>
    <t>GUMICA
Meka gumica za brisanje traga obične/ tehničke olovke; bijela</t>
  </si>
  <si>
    <t>10.</t>
  </si>
  <si>
    <t>ZAHTJEVNICE ZA NABAVU
Blok, Format: A5, NCR, 100 listova, min. 50 g/m²,</t>
  </si>
  <si>
    <t>11.</t>
  </si>
  <si>
    <t>ISPLATNICA
Blok, A-2/NCR; dimenzije: 16,2 x 10 cm, min. 50 g/m², broj listova: 100</t>
  </si>
  <si>
    <t>12.</t>
  </si>
  <si>
    <t>IZVJEŠĆE O IZDAVANJU POGONSKOG GORIVA I MAZIVA
Blok, VI-15, Format: A5, 100 listova</t>
  </si>
  <si>
    <t>13.</t>
  </si>
  <si>
    <t>KNJIGA EVIDENCIJE ULASKA I IZLASKA DJELATNIKA
Tvrdi uvez, dimenzija: 30 x 22 cm, listova: min. 100, obostrani tisak</t>
  </si>
  <si>
    <t>14.</t>
  </si>
  <si>
    <t>LJEPILO ZA PAPIR
Plastična čaša sa lopaticom, 100 g, boja bijela</t>
  </si>
  <si>
    <t>15.</t>
  </si>
  <si>
    <t>KUVERTE B 5 
Dimenzija: 250 x 176 mm, 80 g/m², boja žuta</t>
  </si>
  <si>
    <t>16.</t>
  </si>
  <si>
    <t>KUVERTE
Dimenzija: 360 x 230 mm, 80 g/m², boja žuta</t>
  </si>
  <si>
    <t>17.</t>
  </si>
  <si>
    <t>POLIČNE ETIKETE
Format: min. 5 x 3,5 cm</t>
  </si>
  <si>
    <t>18.</t>
  </si>
  <si>
    <t>19.</t>
  </si>
  <si>
    <t>KOREKTURNI LAK
U bočici s četkicom, sadrži: 20 ml</t>
  </si>
  <si>
    <t>20.</t>
  </si>
  <si>
    <t>MIŠ ZA KOMPJUTER
optički, bežični, precizan, 2 tipke i kotačić, osnovne funkcije</t>
  </si>
  <si>
    <t>21.</t>
  </si>
  <si>
    <t>NOŽ ZA POŠTU, metalni</t>
  </si>
  <si>
    <t>22.</t>
  </si>
  <si>
    <t>NALOG ZA ISPLATU-NI/NCR (18) format: A5 (1+1); broj listova 100</t>
  </si>
  <si>
    <t>23.</t>
  </si>
  <si>
    <t>OLOVKA KEMIJSKA
Širina ispisa max. 0,50 mm, vrh uloška od nehrđajućeg čelika, s gumenim gripom, plastična, spremnik proziran, debljina uloška max. 1,0 mm, boja tinte: plava/crvena, kao „Uni Lacknock SN-101“ ili „jednakovrijedan“</t>
  </si>
  <si>
    <t>24.</t>
  </si>
  <si>
    <t>ŠILJILO
Metalno, jedan nož</t>
  </si>
  <si>
    <t>25.</t>
  </si>
  <si>
    <t>OLOVKA GRAFITNA
HB, s gumicom, šiljena</t>
  </si>
  <si>
    <t>26.</t>
  </si>
  <si>
    <t>PAPIR A-3 DUPLI
Raster savijeni, omot od  250 kom</t>
  </si>
  <si>
    <t>OMOT</t>
  </si>
  <si>
    <t>27.</t>
  </si>
  <si>
    <t>PODLOGA ZA MIŠA
neklizajuća, dimenzija: min. 220x180x3 mm</t>
  </si>
  <si>
    <t>28.</t>
  </si>
  <si>
    <t>POPIS PREDANOG NOVCA A-47a/NCR-BLOK 100 listova</t>
  </si>
  <si>
    <t>29.</t>
  </si>
  <si>
    <t>PRIJEVOZNICA
Format: 21x 14,5 cm, NCR, 100 listova PERFORIRANO, KLAMANO, OMOT + PRODUŽENA PODLOGA min. 50 g/m²</t>
  </si>
  <si>
    <t>30.</t>
  </si>
  <si>
    <t>RAVNALO
PVC, duljina: 30 cm, boja prozirna</t>
  </si>
  <si>
    <t>31.</t>
  </si>
  <si>
    <t>REGISTRATOR U KUTIJI
hrbat s etiketom, cijeli presvučen papirom, format: A4, hrbat: 80 mm, boja: zelena i plava</t>
  </si>
  <si>
    <t>32.</t>
  </si>
  <si>
    <t xml:space="preserve">SPAJALICE RUČNE BR.3
Set od 100 komada, niklane, broj 3 </t>
  </si>
  <si>
    <t>SET</t>
  </si>
  <si>
    <t>33.</t>
  </si>
  <si>
    <t>SPAJALICE RUČNE BR.5
Set od 100 komada, niklane, broj 5</t>
  </si>
  <si>
    <t>34.</t>
  </si>
  <si>
    <t>SKLADIŠNA PRIMKA
Blok, A-16/NCR, format: A5, (1+3), 100 listova, min. 50 g/m²</t>
  </si>
  <si>
    <t>35.</t>
  </si>
  <si>
    <t>SPAJALICE STROJNE
Br. 24/6, dimenzija: 12 x 6 mm, set od 1000 komada</t>
  </si>
  <si>
    <t>36.</t>
  </si>
  <si>
    <t>SKLADIŠNA KARTICA
I-4 b, format: A5, min. 150 g/m²</t>
  </si>
  <si>
    <t>37.</t>
  </si>
  <si>
    <t>TRAKA LJEPLJIVA
Ljepilo na bazi prirodnog kaučuka, dimenzija: 15 mm x 33 m, boja prozirna</t>
  </si>
  <si>
    <t>38.</t>
  </si>
  <si>
    <t>BOJA ZA PEČAT
Plastična bočica, 30 ml, na vodenoj bazi, boja: ljubičasta/plava</t>
  </si>
  <si>
    <t>39.</t>
  </si>
  <si>
    <t>TEKA TVRDI UVEZ
Plastificirane korice, Format: A5, karo, min. 100 listova, min. 60 g/m²</t>
  </si>
  <si>
    <t>40.</t>
  </si>
  <si>
    <t>UPLATNICA
Blok, A-1/NCR, dimenzija: 16,2 x 10 cm, broj listova: 150 listova, min. 50 g/m²</t>
  </si>
  <si>
    <t>41.</t>
  </si>
  <si>
    <t>TRGOVAČKI PAPIR
Format: A 3, omot od  250 kom, min. 80 g/m²</t>
  </si>
  <si>
    <t>42.</t>
  </si>
  <si>
    <t>VRPCA ZA KALKULATOR C/C</t>
  </si>
  <si>
    <t>43.</t>
  </si>
  <si>
    <t>44.</t>
  </si>
  <si>
    <t>BLOK SAMOLJEPLJIV
Dimenzija: min. 75 x 75 mm, min. 70 g/m², 100 listova u bloku, boja žuta</t>
  </si>
  <si>
    <t>45.</t>
  </si>
  <si>
    <t>PREGRADA KARTONSKA
Format A4, kolor, karton, min. 160 g/m², bez rupa</t>
  </si>
  <si>
    <t>46.</t>
  </si>
  <si>
    <t>LJEPLJIVA TRAKA ljepilo-akril,  dimenzija: 48 mm x 66 m, boja smeđa</t>
  </si>
  <si>
    <t>47.</t>
  </si>
  <si>
    <t>48.</t>
  </si>
  <si>
    <t>KNJIGA EVIDENCIJE ULASKA I IZLASKA VOZILA
Tvrdi uvez, dimenzija: 30 x 22 cm, listova: min. 100, obostrani tisak</t>
  </si>
  <si>
    <t>49.</t>
  </si>
  <si>
    <t>SET ZA ČIŠĆENJE RAČUNALA 
(Sprej za čišćenje tipkovnice 400 ml i sprej za čišćenje ekrana 400 ml)</t>
  </si>
  <si>
    <t>50.</t>
  </si>
  <si>
    <t>KUTIJA</t>
  </si>
  <si>
    <t>51.</t>
  </si>
  <si>
    <t>KOMPJUTERSKI OBRAZAC bianco
Format: 23,4 cm x 12“ (1+1), 1000 komada u kutiji</t>
  </si>
  <si>
    <t>52.</t>
  </si>
  <si>
    <t>KUVERTE B 6
Dimenzija: 176 x 125 mm, 75 g/m², latex, boja plava</t>
  </si>
  <si>
    <t>53.</t>
  </si>
  <si>
    <t>54.</t>
  </si>
  <si>
    <t>MALA DEKLAMERICA (ČUPERICA ZA SPOJNICE)</t>
  </si>
  <si>
    <t>55.</t>
  </si>
  <si>
    <t>56.</t>
  </si>
  <si>
    <t>PAPIR ZA UREDSKU KOCKU
9 x 9, 500 komada bijelih papirića u pakiranju (1/500)</t>
  </si>
  <si>
    <t>PAK</t>
  </si>
  <si>
    <t>57.</t>
  </si>
  <si>
    <t>REGISTRATOR U KUTIJI
hrbat s etiketom, cijeli presvučen papirom, format: A5, hrbat: 80 mm, boja: zelena i plava</t>
  </si>
  <si>
    <t>58.</t>
  </si>
  <si>
    <t>ULOŽAK ZA STOLNI KALENDAR
Stolni, žičani, crni, standardne rupe od 7 cm</t>
  </si>
  <si>
    <t>59.</t>
  </si>
  <si>
    <t>VEZICA GUMENA Širina: 1,6 mm, vrećica: 1 kg, boja: žuta</t>
  </si>
  <si>
    <t>60.</t>
  </si>
  <si>
    <t>ČAŠA ZA OLOVKE ŽIČANA Boja crna, okrugla</t>
  </si>
  <si>
    <t>61.</t>
  </si>
  <si>
    <t>BLOK KOCKA Žičana, dimenzija kocke: 9,5 x 9,5 x 9,5 cm, bez papira, boja crna</t>
  </si>
  <si>
    <t>62.</t>
  </si>
  <si>
    <t>63.</t>
  </si>
  <si>
    <t>OPTIČKI MEDIJ PRAZNI CD-R 700 MB, 52 x 80 minuta</t>
  </si>
  <si>
    <t>64.</t>
  </si>
  <si>
    <t>KORICE ZA SPIRALNI UVEZ
Format: A4, PVC, boja prozirna, debljina min. 150 mikrona, set od 100 komada</t>
  </si>
  <si>
    <t>65.</t>
  </si>
  <si>
    <t>CD MARKER
Permanentni, mekani okrugli vrh, širina ispisa 0,5-1 mm, vodootporan, otporan na svjetlo,  za pisanje po CD-ima i DVD-ima</t>
  </si>
  <si>
    <t>66.</t>
  </si>
  <si>
    <t>FASCIKL ULOŽNI
Format: A4, unutrašnja dimenzija: min. 220 x 300 mm, PP, debljina min. 60 mikrona, univerzalna perforacija, otvor s gornje strane, boja prozirna</t>
  </si>
  <si>
    <t>67.</t>
  </si>
  <si>
    <t>MAPA ULOŽNA
Format A4, PP, 4 ringa, ring fi: min. 30 mm, dimenzija: min. 235 x 310 mm, etiketa na hrptu, boja po izboru naručitelja</t>
  </si>
  <si>
    <t>68.</t>
  </si>
  <si>
    <t>ALBUM ZA VIZITKE
Kapacitet: min. 120 kartica, 4 vizitke po stranici, 1 stupac-4 reda, boja crna</t>
  </si>
  <si>
    <t>69.</t>
  </si>
  <si>
    <t>OLOVKA TEHNIČKA (PUNTARICA)
Tanka olovka sa grafitnim uloškom od 0,5 mm. Klasični mehanizam koji radi na principu pritiska vrha olovke, ispod kojeg se nalazi gumica za brisanje, kao Pilot, Rotring ili „jednakovrijedno"</t>
  </si>
  <si>
    <t>70.</t>
  </si>
  <si>
    <t>MINE ZA TEHNIČKU OLOVKU Mina 0,5 mm, HB, polymer, 12 mina u tubi</t>
  </si>
  <si>
    <t>TUBA</t>
  </si>
  <si>
    <t>71.</t>
  </si>
  <si>
    <t>OBRAZAC OMOT SPISA-upravni predmet B-148-U, dimenzija: 23 x 31 cm, min. 140 g/m²</t>
  </si>
  <si>
    <t>72.</t>
  </si>
  <si>
    <t>ABECEDA ZA REGISTAR, Format A4, karton, univerzalna perforacija, kolor</t>
  </si>
  <si>
    <t>73.</t>
  </si>
  <si>
    <t>KORICE ZA TERMO UVEZ
Format: A4, boja prozirna, donji i gornji dio folije debljine min. 150 mikrona,ljepilo u hrbtu za uvez, hrbat od 1,5 mm (15 listova), od 3 mm (30 listova) i od 4 mm (40 listova), set od 50 komada</t>
  </si>
  <si>
    <t>74.</t>
  </si>
  <si>
    <t>LJEPILO TEKUĆE U OLOVCI, bez otapala, za papir i karton, 50 ml, boja prozirna</t>
  </si>
  <si>
    <t>75.</t>
  </si>
  <si>
    <t>KUVERTA SA ZRAČNIM JASTUKOM
vanjska dimenzija: 290 x 420 mm, unutarnja dimenzija 270 x 360 mm, boja žuta, 300 x 400</t>
  </si>
  <si>
    <t>76.</t>
  </si>
  <si>
    <t>MARKER ZA OZNAČAVANJE TEKSTA (SIGNIR)
Klinasti vrh, vrh širine od  2-5 mm, fluorescentan, boja: plava, roza, zelena, žuta</t>
  </si>
  <si>
    <t>77.</t>
  </si>
  <si>
    <t>FASCIKL S GUMICOM
karton min. 600 g/m², plastificiran; 3 klape i gumica, boja plava, format A4, dimenzije 250 x 350 mm</t>
  </si>
  <si>
    <t>78.</t>
  </si>
  <si>
    <t>79.</t>
  </si>
  <si>
    <t>80.</t>
  </si>
  <si>
    <t>81.</t>
  </si>
  <si>
    <t>82.</t>
  </si>
  <si>
    <t>83.</t>
  </si>
  <si>
    <t>84.</t>
  </si>
  <si>
    <t>85.</t>
  </si>
  <si>
    <t>USB MEMORY STICK min. 16 GB</t>
  </si>
  <si>
    <t>86.</t>
  </si>
  <si>
    <t>FASCIKL S KLIZNOM MEHANIKOM
Format: A4, dimenzija: min.  225 x 310 mm; PP; prednja strana prozirna (min. 180 mikrona), zadnja u boji (min. 230 mikrona); mehanika: min. 8 cm,  pero dužine min. 5 cm, boja po izboru naručitelja</t>
  </si>
  <si>
    <t>87.</t>
  </si>
  <si>
    <t xml:space="preserve">PRATEĆI LIST ZA OTPAD (Obrazac PL-O) Dodatak XIII (PRAVILNIK O GOSPODARENJU OTPADOM N.N. 23/14 I 51/14) Format: 21x25,7 cm, Set od tri lista (NCR), Prateći list za komunalni otpad, UT-I-815 </t>
  </si>
  <si>
    <t>88.</t>
  </si>
  <si>
    <t>OBRAZAC OB-12.01.  Prijava domaćinstva za plaćanje usluge sakupljanja i zbrinjavanja  komunalnog otpada
Format A4, NCR blok s kartonskim koricama i kartonskom podlogom za pisanje, 100 listova, original + 4 kopije, min. 50 g/m² Na koricama s prednje strane moraju biti osnovni podaci naručitelja te naziv i oznaka obrasca.</t>
  </si>
  <si>
    <t>89.</t>
  </si>
  <si>
    <t>OBRAZAC OB-12.02.- Prijava poduzeća –obrta za usluge sakupljanja i zbrinjavanja komunalnog otpada 
Format A4, NCR blok s kartonskim koricama i kartonskom podlogom za pisanje, 100 listova, original + 4 kopije, min. 50 g/m² Na koricama s prednje strane moraju biti osnovni podaci naručitelja te naziv i oznaka obrasca.</t>
  </si>
  <si>
    <t>90.</t>
  </si>
  <si>
    <t>OBRAZAC OB-12.03. Prijava broja članova kućanstava više stambenih objekata
Format A4, NCR blok s kartonskim koricama i kartonskom podlogom za pisanje, 100 listova, original + 4 kopije, min. 50 g/m²  Na koricama s prednje strane moraju biti osnovni podaci naručitelja te naziv i oznaka obrasca.</t>
  </si>
  <si>
    <t>91.</t>
  </si>
  <si>
    <t>OBRAZAC OB.-12.4. Nalog – Zapisnik o postavljanju – preuzimanju spremnika za sakupljanje komunalnog otpada Format A4, NCR blok s kartonskim koricama i kartonskom podlogom za pisanje, 100 listova, original + 4 kopije, min. 50 g/m² Na koricama s prednje strane moraju biti osnovni podaci naručitelja te naziv i oznaka obrasca.</t>
  </si>
  <si>
    <t>92.</t>
  </si>
  <si>
    <t>OBRAZAC OB.-12.5.- Zapisnik o povratu spremnika za sakupljanje komunalnog otpada Format A4, NCR blok s kartonskim koricama i kartonskom podlogom za pisanje, 100 listova, original + 4 kopije, min. 50 g/m² Na koricama s prednje strane moraju biti osnovni podaci naručitelja te naziv i oznaka obrasca.</t>
  </si>
  <si>
    <t>93.</t>
  </si>
  <si>
    <t>OBRAZAC OB.12.6. – Zahtjev za promjenu osnovice za plaćanje usluge sakupljanja i zbrinjavanja komunalnog otpada Format A4, NCR blok s kartonskim koricama i kartonskom podlogom za pisanje, 100 listova, original + 4 kopije, min. 50 g/m²  Na koricama s prednje strane moraju biti osnovni podaci naručitelja te naziv i oznaka obrasca.</t>
  </si>
  <si>
    <t>94.</t>
  </si>
  <si>
    <t>OBRAZAC OB 12.7.- Izjava o članovima zajedničkog kućanstva  Format A4, NCR blok s kartonskim koricama i kartonskom podlogom za pisanje, 100 listova, original + 4 kopije, min. 50 g/m²  Na koricama s prednje strane moraju biti osnovni podaci javnog naručitelja te naziv i oznaka obrasca.</t>
  </si>
  <si>
    <t>95.</t>
  </si>
  <si>
    <t>OBRAZAC OB 12.8.- Radni nalog za inkasatora – evidentičara Format A4, NCR blok s kartonskim koricama i kartonskom podlogom za pisanje, 100 listova, original + 4 kopije, min. 50 g/m² Na koricama s prednje strane moraju biti osnovni podaci naručitelja te naziv i oznaka obrasca.</t>
  </si>
  <si>
    <t>96.</t>
  </si>
  <si>
    <t>OBRAZAC HUB 3-A LASER 1500/1   3/1 – TISAK-ČISTOĆA  (1 list A4) formata: 210 x 297, 1+0, 80 g/m²; boja tiska: 2/2 „Nalog za nacionalna plaćanja i ,,Potvrda o uplati“, (3 kom na listu A4), za ispis na laserskom pisaču, 1/1500 (1500 komada u kutiji)</t>
  </si>
  <si>
    <t>KUT</t>
  </si>
  <si>
    <t>97.</t>
  </si>
  <si>
    <t>MEMORANDUM S OBRASCEM HUB 3-A LASER 1500/1   1/1 – TISAK-ČISTOĆA  (1 list A4) formata: 210 x 297, 1+0, 80 g/m²; boja tiska: 2/2 „Nalog za nacionalna plaćanja i ,,Potvrda o uplati“, (1 kom na listu A4), za ispis na laserskom pisaču, 1/1500 (1500 komada u kutiji)</t>
  </si>
  <si>
    <t>98.</t>
  </si>
  <si>
    <t>IZDATNICA I-17/NCR AP (1+2), Format A5</t>
  </si>
  <si>
    <t>99.</t>
  </si>
  <si>
    <t>POTVRDA O ZAPRIMLJENOM OTPADU  (PLASTIKA) Blok, Format A5, 100 listova, NCR dvije boje, min. 50 m/g²</t>
  </si>
  <si>
    <t>100.</t>
  </si>
  <si>
    <t>POTVRDA O ZAPRIMLJENOM OTPADU (PAPIR) Blok, Format A5, 100 listova, NCR dvije boje, min. 50 m/g²</t>
  </si>
  <si>
    <t>101.</t>
  </si>
  <si>
    <t>POTVRDA O ZAPRIMLJENOM OTPADU (MIJEŠANI KOMUNALNI OTPAD)
Blok, Format A5, 100 listova, NCR dvije boje, min. 50 m/g²</t>
  </si>
  <si>
    <t>102.</t>
  </si>
  <si>
    <t>STROJ ZA SPAJANJE
Ručni, spaja do min. 3 mm debljine ili min. 30 listova papira 80 g/m²; dubina spajanja min. 50 mm, spajanje: zatvoreno, spajalice min. 100 kom x br. 24/6 ili 24/8</t>
  </si>
  <si>
    <t>103.</t>
  </si>
  <si>
    <t>ŠKARE UREDSKE
Od visoko kvalitetnog nehrđajućeg čelika, s ergonomski oblikovanim plastičnim rukohvatom, duljina: min. 20 cm</t>
  </si>
  <si>
    <t>104.</t>
  </si>
  <si>
    <t>BUŠILICA ZA PAPIR
Bušilica 2 rupe. Buši min. 60 listova papira 80 g/m², razmak između rupa je min. 80 mm, sa spremnikom za otpadni papir, sadrži metalni graničnik za formate: A4, A5, A6, 8x8x8, Q1, Q2 i VB. Boja: crna</t>
  </si>
  <si>
    <t>105.</t>
  </si>
  <si>
    <t>106.</t>
  </si>
  <si>
    <t>107.</t>
  </si>
  <si>
    <t>108.</t>
  </si>
  <si>
    <t>109.</t>
  </si>
  <si>
    <t>110.</t>
  </si>
  <si>
    <t>CIJENA PONUDE (u kn bez PDV-a)</t>
  </si>
  <si>
    <t>PDV 25%</t>
  </si>
  <si>
    <r>
      <t xml:space="preserve">U kolonu 2. ponuditelj je obvezan upisati naziv ponuđenog proizvoda, naziv proizvođača i </t>
    </r>
    <r>
      <rPr>
        <b/>
        <sz val="12"/>
        <color rgb="FF000000"/>
        <rFont val="Times New Roman"/>
        <family val="1"/>
        <charset val="238"/>
      </rPr>
      <t>pakiranje proizvoda.</t>
    </r>
  </si>
  <si>
    <t xml:space="preserve">Ime, prezime i funkcija ovlaštene osobe ponuditelja: </t>
  </si>
  <si>
    <t>____________________________________________________________________</t>
  </si>
  <si>
    <t>Potpis ovlaštene osobe ponuditelja: ______________________________________</t>
  </si>
  <si>
    <t>M.P.</t>
  </si>
  <si>
    <t xml:space="preserve">U _______________, dana _______ 2019. godine                                                          </t>
  </si>
  <si>
    <t>UKUPNA CIJENA (u kn s PDV-om)</t>
  </si>
  <si>
    <t>UKUPNA CIJENA          (u kn bez PDV-a)                                        (6= 4 x 5)</t>
  </si>
  <si>
    <t xml:space="preserve">LADICA ZA SPISE                                       Ladica za spise formata A4,  plastična, mogućnost slaganja jedne na drugu </t>
  </si>
  <si>
    <t>STALAK ZA SELOTEJP  15/33                             Stalak za selotejp dimenzija 15 mm x 33 mm; neklizajuća gumena podloga</t>
  </si>
  <si>
    <t>KEM OLOVKA NA STALKU                          Kemijska olovka na stalku sa lančićem, plastično tijelo olovke</t>
  </si>
  <si>
    <t>RAČUN ZA PRAVNE OSOBE
Format: A4; Boja: 2/0, jednostrani tisak; gramatura papira za tisak: 80 gr/m², (naručitelj zadržava pravo ukoliko dođe do zakonskih  ili drugih internih promjena u poslovanju naručitelja izmijeniti pojedine podatke na računu za pravne osobe)</t>
  </si>
  <si>
    <t>RAČUN ZA OBRTNIKE
Format: A4; Boja: 2/0, jednostrani tisak, gramatura papira za tisak: 80 gr/m² (naručitelj zadržava pravo ukoliko dođe do zakonskih  ili drugih internih promjena u poslovanju naručitelja izmijeniti pojedine podatke na računu za obrtnike)</t>
  </si>
  <si>
    <t>KUTIJA ZA SPAJALICE                            Kvadratna ili okrugla, s magnetom</t>
  </si>
  <si>
    <t>KUVERTA
Dimenzija: 230 x 110 mm, min. 75 g/m², PLg lateks (prozor lijevo gore) , boja bijela, s logom Naručitelja, adresom (ZADAR, S.RADIĆA 33) i naznakom o plaćenoj poštarini kod ugovorenog izvršitelja poštanske usluge (u slučaju promjene ugovornog izvršitelja poštanskih usluga, naručitelj će zatražiti promjenu naznake o plaćenoj poštarini), tisak u dvije boje, dimenzija prozora: 9 x 4,5 cm, udaljenost prozora od ruba kuverte 2 x 1,5 cm, 1/1000</t>
  </si>
  <si>
    <t>PLAN GRADA ZADRA u mjerilu 1 : 5000</t>
  </si>
  <si>
    <t>ČAVLIĆI ZA PLUTO-PLOČU 100/1 s plastičnom glavom u boji, promjer glave min. 5 mm</t>
  </si>
  <si>
    <t>MAPA ZA KOMPJUTERSKE OBRASCE 
Izrađena od ljepenke debljine 1mm, izvana plastificirana u boji, unutrašnja strana korica kaširana papirom 90g/m², hrpti korica spajanih knjigoveškim platnom, mehanika na užoj stani, format: min. 234x315 mm, boja plava</t>
  </si>
  <si>
    <t>KARTON PREGRADNI- Tip: karton, Format A4 30 x 22, pakiranje 100 kom, nebušeni</t>
  </si>
  <si>
    <r>
      <t xml:space="preserve">PERSONALNI DOSJE za kadrovske poslove i plaće, obrazac II-189, dimenzija: 25 x 33 cm (uz dozvoljeno odstupanje </t>
    </r>
    <r>
      <rPr>
        <sz val="10"/>
        <rFont val="Calibri"/>
        <family val="2"/>
        <charset val="238"/>
      </rPr>
      <t>±</t>
    </r>
    <r>
      <rPr>
        <sz val="10"/>
        <rFont val="Times New Roman"/>
        <family val="1"/>
        <charset val="238"/>
      </rPr>
      <t xml:space="preserve">10%) </t>
    </r>
  </si>
  <si>
    <r>
      <t xml:space="preserve">KUVERTA ZA AUTOMATSKO KUVERTIRANJE, desni prozor, dotisan u dvije boje, dimenzija: 22,9 x 11,4 (uz dozvoljeno odstupanje </t>
    </r>
    <r>
      <rPr>
        <sz val="10"/>
        <rFont val="Calibri"/>
        <family val="2"/>
        <charset val="238"/>
      </rPr>
      <t>±</t>
    </r>
    <r>
      <rPr>
        <sz val="10"/>
        <rFont val="Times New Roman"/>
        <family val="1"/>
        <charset val="238"/>
      </rPr>
      <t xml:space="preserve">10%)
</t>
    </r>
  </si>
  <si>
    <t>MAPA POTPISNA                                               Format: A4, pomični hrbat min. 10  pregrada</t>
  </si>
  <si>
    <t>SPUŽVENICA                                     Spužvenica uredska okrugla, promjer min. 8 cm</t>
  </si>
  <si>
    <r>
      <t xml:space="preserve">ETIKETE ZA LASERSKE I INK-JET PISAČE, samoljepljive, dimenzija etikete: 70 x 37 mm (uz dozvoljeno odstupanje </t>
    </r>
    <r>
      <rPr>
        <sz val="10"/>
        <rFont val="Calibri"/>
        <family val="2"/>
        <charset val="238"/>
      </rPr>
      <t>±</t>
    </r>
    <r>
      <rPr>
        <sz val="10"/>
        <rFont val="Times New Roman"/>
        <family val="1"/>
        <charset val="238"/>
      </rPr>
      <t>10%), etikete se nalaze na A4 papiru, min. 100 listova u kutiji</t>
    </r>
  </si>
  <si>
    <t>KOREKTOR U TRACI, širina trake 5 mm, duljina trake min. 6 m, bočno potezanje</t>
  </si>
  <si>
    <r>
      <t xml:space="preserve">PLANER STOLNI TJEDNI                         Planer stolni tjedni, sa spiralom, dimenzija 298 x 105 mm (uz dozvoljeno odstupanje </t>
    </r>
    <r>
      <rPr>
        <sz val="10"/>
        <rFont val="Calibri"/>
        <family val="2"/>
        <charset val="238"/>
      </rPr>
      <t>±</t>
    </r>
    <r>
      <rPr>
        <sz val="10"/>
        <rFont val="Times New Roman"/>
        <family val="1"/>
        <charset val="238"/>
      </rPr>
      <t>10%).</t>
    </r>
  </si>
  <si>
    <t>TEKA TVRDI UVEZ
Plastificirane korice, format: A4, crte, min. 100 listova, min. 60 g/m²</t>
  </si>
  <si>
    <t>FOTOKOPIRNI PAPIR A4
Format: A4; 80 g/m², omot od 500 listova, Osnovna težina (g/m²) (HRN EN ISO 536:2012 ili "jednakovrijedno"): min. 77 g/m²-max. 83 g/m², Debljina (µm) (HRN EN ISO 534:2011 ili "jednakovrijedno"): min. 102 mm/1000 (µm) –max. 116 mm/1000 (µm), Određivanje CIE bjeline (#) (ISO 11475:2017 ili "jednakovrijedno"): min. 161 CIE # – max. 174 CIE # ili „JEDNAKOVRIJEDNE“ kvalitete</t>
  </si>
  <si>
    <t>FOTOKOPIRNI PAPIR A3
Format: A3; 80 g/m², omot od 500 listova, Osnovna težina (g/m²)(HRN EN ISO 536:2012 ili "jednakovrijedno"): min. 77 g/m²-max. 83 g/m², Debljina (µm)(HRN EN ISO 534:2011 ili "jednakovrijedno"): min. 102 mm/1000 (µm) –max. 116 mm/1000 (µm), Određivanje CIE bjeline (#)(ISO 11475:2017 ili "jednakovrijedno"): min. 161 CIE #–max. 174 CIE # ili „JEDNAKOVRIJEDNE” kvalitete</t>
  </si>
  <si>
    <r>
      <t>CIJENA ROBE:</t>
    </r>
    <r>
      <rPr>
        <sz val="12"/>
        <color theme="1"/>
        <rFont val="Times New Roman"/>
        <family val="1"/>
        <charset val="238"/>
      </rPr>
      <t xml:space="preserve"> Upisati jediničnu cijenu za jedinicu mjere koja je navedena u koloni 3, bez PDV-a, za svaku stavku.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</si>
</sst>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2"/>
      <color theme="1"/>
      <name val="Times New Roman"/>
      <family val="1"/>
      <charset val="238"/>
    </font>
    <font>
      <sz val="12"/>
      <color theme="1"/>
      <name val="Times New Roman"/>
      <family val="1"/>
      <charset val="238"/>
    </font>
    <font>
      <sz val="11"/>
      <color theme="1"/>
      <name val="Times New Roman"/>
      <family val="1"/>
      <charset val="238"/>
    </font>
    <font>
      <b/>
      <sz val="10"/>
      <color theme="1"/>
      <name val="Times New Roman"/>
      <family val="1"/>
      <charset val="238"/>
    </font>
    <font>
      <b/>
      <sz val="10"/>
      <name val="Times New Roman"/>
      <family val="1"/>
      <charset val="238"/>
    </font>
    <font>
      <sz val="10"/>
      <name val="Times New Roman"/>
      <family val="1"/>
      <charset val="238"/>
    </font>
    <font>
      <sz val="10"/>
      <color theme="1"/>
      <name val="Times New Roman"/>
      <family val="1"/>
      <charset val="238"/>
    </font>
    <font>
      <sz val="10"/>
      <color rgb="FF000000"/>
      <name val="Times New Roman"/>
      <family val="1"/>
      <charset val="238"/>
    </font>
    <font>
      <b/>
      <sz val="12"/>
      <color rgb="FF000000"/>
      <name val="Times New Roman"/>
      <family val="1"/>
      <charset val="238"/>
    </font>
    <font>
      <sz val="11"/>
      <name val="Times New Roman"/>
      <family val="1"/>
      <charset val="238"/>
    </font>
    <font>
      <sz val="10"/>
      <name val="Calibri"/>
      <family val="2"/>
      <charset val="238"/>
    </font>
  </fonts>
  <fills count="5">
    <fill>
      <patternFill patternType="none"/>
    </fill>
    <fill>
      <patternFill patternType="gray125"/>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left"/>
    </xf>
    <xf numFmtId="0" fontId="4" fillId="3" borderId="1" xfId="0"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1" fillId="0" borderId="0" xfId="0" applyFont="1" applyAlignment="1">
      <alignment horizontal="justify" vertical="center"/>
    </xf>
    <xf numFmtId="0" fontId="7" fillId="0" borderId="0" xfId="0" applyFont="1" applyAlignment="1">
      <alignment vertical="center"/>
    </xf>
    <xf numFmtId="0" fontId="6" fillId="4" borderId="1" xfId="0" applyFont="1" applyFill="1" applyBorder="1" applyAlignment="1">
      <alignment horizontal="left" vertical="top" wrapText="1"/>
    </xf>
    <xf numFmtId="4" fontId="2" fillId="0" borderId="0" xfId="0" applyNumberFormat="1" applyFont="1" applyAlignment="1">
      <alignment vertical="center"/>
    </xf>
    <xf numFmtId="0" fontId="3" fillId="0" borderId="0" xfId="0" applyFont="1"/>
    <xf numFmtId="0" fontId="3" fillId="0" borderId="0" xfId="0" applyFont="1" applyAlignment="1">
      <alignment horizontal="center"/>
    </xf>
    <xf numFmtId="4" fontId="3" fillId="0" borderId="0" xfId="0" applyNumberFormat="1" applyFont="1" applyAlignment="1">
      <alignment horizontal="right"/>
    </xf>
    <xf numFmtId="4" fontId="10" fillId="0" borderId="0" xfId="0" applyNumberFormat="1" applyFont="1" applyAlignment="1">
      <alignment horizontal="right"/>
    </xf>
    <xf numFmtId="4" fontId="3" fillId="0" borderId="0" xfId="0" applyNumberFormat="1" applyFont="1"/>
    <xf numFmtId="4" fontId="7" fillId="0" borderId="1" xfId="0" applyNumberFormat="1" applyFont="1" applyBorder="1" applyAlignment="1">
      <alignment vertical="center"/>
    </xf>
    <xf numFmtId="0" fontId="4" fillId="3" borderId="2" xfId="0" applyFont="1" applyFill="1" applyBorder="1" applyAlignment="1">
      <alignment horizontal="left"/>
    </xf>
    <xf numFmtId="0" fontId="4" fillId="3" borderId="3" xfId="0" applyFont="1" applyFill="1" applyBorder="1" applyAlignment="1">
      <alignment horizontal="center" wrapText="1"/>
    </xf>
    <xf numFmtId="4" fontId="4" fillId="3" borderId="4" xfId="0" applyNumberFormat="1" applyFont="1" applyFill="1" applyBorder="1" applyAlignment="1">
      <alignment horizontal="center" wrapText="1"/>
    </xf>
    <xf numFmtId="4" fontId="5" fillId="3" borderId="4" xfId="0" applyNumberFormat="1" applyFont="1" applyFill="1" applyBorder="1" applyAlignment="1">
      <alignment horizontal="right" wrapText="1"/>
    </xf>
    <xf numFmtId="0" fontId="4" fillId="0" borderId="2" xfId="0" applyFont="1" applyBorder="1" applyAlignment="1">
      <alignment horizontal="left"/>
    </xf>
    <xf numFmtId="0" fontId="4" fillId="0" borderId="3" xfId="0" applyFont="1" applyBorder="1" applyAlignment="1">
      <alignment horizontal="center" wrapText="1"/>
    </xf>
    <xf numFmtId="4" fontId="4" fillId="0" borderId="4" xfId="0" applyNumberFormat="1" applyFont="1" applyBorder="1" applyAlignment="1">
      <alignment horizontal="center" wrapText="1"/>
    </xf>
    <xf numFmtId="4" fontId="5" fillId="0" borderId="4" xfId="0" applyNumberFormat="1" applyFont="1" applyBorder="1" applyAlignment="1">
      <alignment horizontal="right" wrapText="1"/>
    </xf>
    <xf numFmtId="3" fontId="4" fillId="3"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3" fontId="3" fillId="0" borderId="0" xfId="0" applyNumberFormat="1" applyFont="1" applyAlignment="1">
      <alignment horizontal="center"/>
    </xf>
    <xf numFmtId="3" fontId="2" fillId="0" borderId="0" xfId="0" applyNumberFormat="1" applyFont="1" applyAlignment="1">
      <alignment vertical="center"/>
    </xf>
    <xf numFmtId="3" fontId="8" fillId="0" borderId="1" xfId="0" applyNumberFormat="1" applyFont="1" applyBorder="1" applyAlignment="1">
      <alignment horizontal="center" vertical="center"/>
    </xf>
    <xf numFmtId="3" fontId="4" fillId="3" borderId="3" xfId="0" applyNumberFormat="1" applyFont="1" applyFill="1" applyBorder="1" applyAlignment="1">
      <alignment horizontal="center" wrapText="1"/>
    </xf>
    <xf numFmtId="3" fontId="4" fillId="0" borderId="3" xfId="0" applyNumberFormat="1" applyFont="1" applyBorder="1" applyAlignment="1">
      <alignment horizontal="center" wrapText="1"/>
    </xf>
    <xf numFmtId="3" fontId="3" fillId="0" borderId="0" xfId="0" applyNumberFormat="1" applyFont="1"/>
    <xf numFmtId="3" fontId="8" fillId="4" borderId="1" xfId="0" applyNumberFormat="1" applyFont="1" applyFill="1" applyBorder="1" applyAlignment="1">
      <alignment horizontal="center" vertical="center"/>
    </xf>
    <xf numFmtId="4" fontId="7" fillId="4" borderId="1" xfId="0" applyNumberFormat="1" applyFont="1" applyFill="1" applyBorder="1" applyAlignment="1">
      <alignment vertical="center"/>
    </xf>
    <xf numFmtId="0" fontId="1" fillId="0" borderId="0" xfId="0" applyFont="1" applyAlignment="1">
      <alignment horizontal="left" vertical="center"/>
    </xf>
    <xf numFmtId="0" fontId="1" fillId="0" borderId="0" xfId="0" applyFont="1" applyAlignment="1">
      <alignment horizontal="left"/>
    </xf>
    <xf numFmtId="0" fontId="1" fillId="2" borderId="0" xfId="0" applyFont="1" applyFill="1" applyAlignment="1">
      <alignment horizontal="center" vertical="center"/>
    </xf>
    <xf numFmtId="0" fontId="1" fillId="0" borderId="0" xfId="0" applyFont="1" applyAlignment="1">
      <alignment horizontal="left" vertical="center" wrapText="1"/>
    </xf>
    <xf numFmtId="0" fontId="3" fillId="0" borderId="1" xfId="0" applyFont="1" applyBorder="1" applyAlignment="1" applyProtection="1">
      <alignment vertical="top" wrapText="1"/>
      <protection locked="0"/>
    </xf>
    <xf numFmtId="0" fontId="3" fillId="4" borderId="1" xfId="0" applyFont="1" applyFill="1" applyBorder="1" applyAlignment="1" applyProtection="1">
      <alignment vertical="top" wrapText="1"/>
      <protection locked="0"/>
    </xf>
    <xf numFmtId="4" fontId="7" fillId="0" borderId="1" xfId="0" applyNumberFormat="1" applyFont="1" applyBorder="1" applyAlignment="1" applyProtection="1">
      <alignment vertical="center"/>
      <protection locked="0"/>
    </xf>
    <xf numFmtId="4" fontId="7" fillId="4" borderId="1" xfId="0" applyNumberFormat="1" applyFont="1" applyFill="1" applyBorder="1" applyAlignment="1" applyProtection="1">
      <alignment vertical="center"/>
      <protection locked="0"/>
    </xf>
  </cellXfs>
  <cellStyles count="1">
    <cellStyle name="Normalno"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6"/>
  <sheetViews>
    <sheetView tabSelected="1" workbookViewId="0">
      <selection activeCell="C11" sqref="C11"/>
    </sheetView>
  </sheetViews>
  <sheetFormatPr defaultRowHeight="15" x14ac:dyDescent="0.25"/>
  <cols>
    <col min="1" max="1" width="7" style="15" customWidth="1"/>
    <col min="2" max="2" width="35.7109375" style="15" customWidth="1"/>
    <col min="3" max="3" width="24.140625" style="15" customWidth="1"/>
    <col min="4" max="4" width="11.42578125" style="15" customWidth="1"/>
    <col min="5" max="5" width="12.5703125" style="36" customWidth="1"/>
    <col min="6" max="6" width="18.42578125" style="19" customWidth="1"/>
    <col min="7" max="7" width="19.42578125" style="19" customWidth="1"/>
    <col min="8" max="16384" width="9.140625" style="15"/>
  </cols>
  <sheetData>
    <row r="1" spans="1:7" ht="15.75" x14ac:dyDescent="0.25">
      <c r="A1" s="1" t="s">
        <v>0</v>
      </c>
      <c r="B1" s="1"/>
      <c r="D1" s="16"/>
      <c r="E1" s="31"/>
      <c r="F1" s="17"/>
      <c r="G1" s="18"/>
    </row>
    <row r="2" spans="1:7" ht="15.75" x14ac:dyDescent="0.25">
      <c r="A2" s="40" t="s">
        <v>1</v>
      </c>
      <c r="B2" s="40"/>
      <c r="D2" s="16"/>
      <c r="E2" s="31"/>
      <c r="F2" s="17"/>
      <c r="G2" s="18"/>
    </row>
    <row r="3" spans="1:7" ht="15.75" x14ac:dyDescent="0.25">
      <c r="A3" s="2"/>
      <c r="B3" s="2"/>
      <c r="D3" s="16"/>
      <c r="E3" s="31"/>
      <c r="F3" s="17"/>
      <c r="G3" s="18"/>
    </row>
    <row r="4" spans="1:7" ht="20.25" customHeight="1" x14ac:dyDescent="0.25">
      <c r="A4" s="41" t="s">
        <v>2</v>
      </c>
      <c r="B4" s="41"/>
      <c r="C4" s="41"/>
      <c r="D4" s="41"/>
      <c r="E4" s="41"/>
      <c r="F4" s="41"/>
      <c r="G4" s="41"/>
    </row>
    <row r="5" spans="1:7" ht="15.75" x14ac:dyDescent="0.25">
      <c r="A5" s="3"/>
      <c r="D5" s="16"/>
      <c r="E5" s="31"/>
      <c r="F5" s="17"/>
      <c r="G5" s="18"/>
    </row>
    <row r="6" spans="1:7" ht="15.75" x14ac:dyDescent="0.25">
      <c r="A6" s="4" t="s">
        <v>10</v>
      </c>
      <c r="B6" s="4"/>
      <c r="C6" s="4"/>
      <c r="D6" s="4"/>
      <c r="E6" s="32"/>
      <c r="F6" s="14"/>
      <c r="G6" s="14"/>
    </row>
    <row r="7" spans="1:7" ht="15.75" x14ac:dyDescent="0.25">
      <c r="A7" s="4"/>
      <c r="B7" s="4"/>
      <c r="C7" s="4"/>
      <c r="D7" s="4"/>
      <c r="E7" s="32"/>
      <c r="F7" s="14"/>
      <c r="G7" s="14"/>
    </row>
    <row r="8" spans="1:7" x14ac:dyDescent="0.25">
      <c r="A8" s="5" t="s">
        <v>3</v>
      </c>
      <c r="D8" s="16"/>
      <c r="E8" s="31"/>
      <c r="F8" s="17"/>
      <c r="G8" s="18"/>
    </row>
    <row r="9" spans="1:7" ht="72.75" customHeight="1" x14ac:dyDescent="0.25">
      <c r="A9" s="6" t="s">
        <v>4</v>
      </c>
      <c r="B9" s="6" t="s">
        <v>5</v>
      </c>
      <c r="C9" s="6" t="s">
        <v>6</v>
      </c>
      <c r="D9" s="6" t="s">
        <v>7</v>
      </c>
      <c r="E9" s="29" t="s">
        <v>8</v>
      </c>
      <c r="F9" s="7" t="s">
        <v>9</v>
      </c>
      <c r="G9" s="8" t="s">
        <v>227</v>
      </c>
    </row>
    <row r="10" spans="1:7" x14ac:dyDescent="0.25">
      <c r="A10" s="6">
        <v>0</v>
      </c>
      <c r="B10" s="6">
        <v>1</v>
      </c>
      <c r="C10" s="6">
        <v>2</v>
      </c>
      <c r="D10" s="6">
        <v>3</v>
      </c>
      <c r="E10" s="29">
        <v>4</v>
      </c>
      <c r="F10" s="29">
        <v>5</v>
      </c>
      <c r="G10" s="9">
        <v>6</v>
      </c>
    </row>
    <row r="11" spans="1:7" ht="76.5" x14ac:dyDescent="0.25">
      <c r="A11" s="30" t="s">
        <v>11</v>
      </c>
      <c r="B11" s="13" t="s">
        <v>12</v>
      </c>
      <c r="C11" s="43"/>
      <c r="D11" s="10" t="s">
        <v>13</v>
      </c>
      <c r="E11" s="33">
        <v>320</v>
      </c>
      <c r="F11" s="45"/>
      <c r="G11" s="20">
        <f>SUM(E11*F11)</f>
        <v>0</v>
      </c>
    </row>
    <row r="12" spans="1:7" ht="40.5" customHeight="1" x14ac:dyDescent="0.25">
      <c r="A12" s="30" t="s">
        <v>14</v>
      </c>
      <c r="B12" s="13" t="s">
        <v>15</v>
      </c>
      <c r="C12" s="43"/>
      <c r="D12" s="10" t="s">
        <v>13</v>
      </c>
      <c r="E12" s="33">
        <v>10</v>
      </c>
      <c r="F12" s="45"/>
      <c r="G12" s="20">
        <f t="shared" ref="G12:G75" si="0">SUM(E12*F12)</f>
        <v>0</v>
      </c>
    </row>
    <row r="13" spans="1:7" ht="44.25" customHeight="1" x14ac:dyDescent="0.25">
      <c r="A13" s="30" t="s">
        <v>16</v>
      </c>
      <c r="B13" s="13" t="s">
        <v>246</v>
      </c>
      <c r="C13" s="43"/>
      <c r="D13" s="10" t="s">
        <v>13</v>
      </c>
      <c r="E13" s="33">
        <v>30</v>
      </c>
      <c r="F13" s="45"/>
      <c r="G13" s="20">
        <f t="shared" si="0"/>
        <v>0</v>
      </c>
    </row>
    <row r="14" spans="1:7" ht="40.5" customHeight="1" x14ac:dyDescent="0.25">
      <c r="A14" s="30" t="s">
        <v>17</v>
      </c>
      <c r="B14" s="13" t="s">
        <v>18</v>
      </c>
      <c r="C14" s="43"/>
      <c r="D14" s="10" t="s">
        <v>19</v>
      </c>
      <c r="E14" s="33">
        <v>40</v>
      </c>
      <c r="F14" s="45"/>
      <c r="G14" s="20">
        <f t="shared" si="0"/>
        <v>0</v>
      </c>
    </row>
    <row r="15" spans="1:7" ht="40.5" customHeight="1" x14ac:dyDescent="0.25">
      <c r="A15" s="30" t="s">
        <v>20</v>
      </c>
      <c r="B15" s="13" t="s">
        <v>21</v>
      </c>
      <c r="C15" s="43"/>
      <c r="D15" s="10" t="s">
        <v>13</v>
      </c>
      <c r="E15" s="33">
        <v>600</v>
      </c>
      <c r="F15" s="45"/>
      <c r="G15" s="20">
        <f t="shared" si="0"/>
        <v>0</v>
      </c>
    </row>
    <row r="16" spans="1:7" ht="84" customHeight="1" x14ac:dyDescent="0.25">
      <c r="A16" s="30" t="s">
        <v>22</v>
      </c>
      <c r="B16" s="13" t="s">
        <v>23</v>
      </c>
      <c r="C16" s="43"/>
      <c r="D16" s="10" t="s">
        <v>13</v>
      </c>
      <c r="E16" s="33">
        <v>1000</v>
      </c>
      <c r="F16" s="45"/>
      <c r="G16" s="20">
        <f t="shared" si="0"/>
        <v>0</v>
      </c>
    </row>
    <row r="17" spans="1:7" ht="49.5" customHeight="1" x14ac:dyDescent="0.25">
      <c r="A17" s="30" t="s">
        <v>24</v>
      </c>
      <c r="B17" s="13" t="s">
        <v>25</v>
      </c>
      <c r="C17" s="43"/>
      <c r="D17" s="10" t="s">
        <v>13</v>
      </c>
      <c r="E17" s="33">
        <v>10</v>
      </c>
      <c r="F17" s="45"/>
      <c r="G17" s="20">
        <f t="shared" si="0"/>
        <v>0</v>
      </c>
    </row>
    <row r="18" spans="1:7" ht="47.25" customHeight="1" x14ac:dyDescent="0.25">
      <c r="A18" s="30" t="s">
        <v>26</v>
      </c>
      <c r="B18" s="13" t="s">
        <v>27</v>
      </c>
      <c r="C18" s="43"/>
      <c r="D18" s="10" t="s">
        <v>13</v>
      </c>
      <c r="E18" s="33">
        <v>1600</v>
      </c>
      <c r="F18" s="45"/>
      <c r="G18" s="20">
        <f t="shared" si="0"/>
        <v>0</v>
      </c>
    </row>
    <row r="19" spans="1:7" ht="47.25" customHeight="1" x14ac:dyDescent="0.25">
      <c r="A19" s="30" t="s">
        <v>28</v>
      </c>
      <c r="B19" s="13" t="s">
        <v>29</v>
      </c>
      <c r="C19" s="43"/>
      <c r="D19" s="10" t="s">
        <v>13</v>
      </c>
      <c r="E19" s="33">
        <v>80</v>
      </c>
      <c r="F19" s="45"/>
      <c r="G19" s="20">
        <f t="shared" si="0"/>
        <v>0</v>
      </c>
    </row>
    <row r="20" spans="1:7" ht="44.25" customHeight="1" x14ac:dyDescent="0.25">
      <c r="A20" s="30" t="s">
        <v>30</v>
      </c>
      <c r="B20" s="13" t="s">
        <v>31</v>
      </c>
      <c r="C20" s="43"/>
      <c r="D20" s="10" t="s">
        <v>19</v>
      </c>
      <c r="E20" s="33">
        <v>120</v>
      </c>
      <c r="F20" s="45"/>
      <c r="G20" s="20">
        <f t="shared" si="0"/>
        <v>0</v>
      </c>
    </row>
    <row r="21" spans="1:7" ht="38.25" x14ac:dyDescent="0.25">
      <c r="A21" s="30" t="s">
        <v>32</v>
      </c>
      <c r="B21" s="13" t="s">
        <v>33</v>
      </c>
      <c r="C21" s="43"/>
      <c r="D21" s="10" t="s">
        <v>19</v>
      </c>
      <c r="E21" s="33">
        <v>100</v>
      </c>
      <c r="F21" s="45"/>
      <c r="G21" s="20">
        <f t="shared" si="0"/>
        <v>0</v>
      </c>
    </row>
    <row r="22" spans="1:7" ht="53.25" customHeight="1" x14ac:dyDescent="0.25">
      <c r="A22" s="30" t="s">
        <v>34</v>
      </c>
      <c r="B22" s="13" t="s">
        <v>35</v>
      </c>
      <c r="C22" s="43"/>
      <c r="D22" s="10" t="s">
        <v>19</v>
      </c>
      <c r="E22" s="33">
        <v>40</v>
      </c>
      <c r="F22" s="45"/>
      <c r="G22" s="20">
        <f t="shared" si="0"/>
        <v>0</v>
      </c>
    </row>
    <row r="23" spans="1:7" ht="60.75" customHeight="1" x14ac:dyDescent="0.25">
      <c r="A23" s="30" t="s">
        <v>36</v>
      </c>
      <c r="B23" s="13" t="s">
        <v>37</v>
      </c>
      <c r="C23" s="43"/>
      <c r="D23" s="10" t="s">
        <v>13</v>
      </c>
      <c r="E23" s="33">
        <v>14</v>
      </c>
      <c r="F23" s="45"/>
      <c r="G23" s="20">
        <f t="shared" si="0"/>
        <v>0</v>
      </c>
    </row>
    <row r="24" spans="1:7" ht="40.5" customHeight="1" x14ac:dyDescent="0.25">
      <c r="A24" s="30" t="s">
        <v>38</v>
      </c>
      <c r="B24" s="13" t="s">
        <v>39</v>
      </c>
      <c r="C24" s="43"/>
      <c r="D24" s="10" t="s">
        <v>13</v>
      </c>
      <c r="E24" s="33">
        <v>20</v>
      </c>
      <c r="F24" s="45"/>
      <c r="G24" s="20">
        <f t="shared" si="0"/>
        <v>0</v>
      </c>
    </row>
    <row r="25" spans="1:7" ht="40.5" customHeight="1" x14ac:dyDescent="0.25">
      <c r="A25" s="30" t="s">
        <v>40</v>
      </c>
      <c r="B25" s="13" t="s">
        <v>41</v>
      </c>
      <c r="C25" s="43"/>
      <c r="D25" s="10" t="s">
        <v>13</v>
      </c>
      <c r="E25" s="33">
        <v>17000</v>
      </c>
      <c r="F25" s="45"/>
      <c r="G25" s="20">
        <f t="shared" si="0"/>
        <v>0</v>
      </c>
    </row>
    <row r="26" spans="1:7" ht="40.5" customHeight="1" x14ac:dyDescent="0.25">
      <c r="A26" s="30" t="s">
        <v>42</v>
      </c>
      <c r="B26" s="13" t="s">
        <v>43</v>
      </c>
      <c r="C26" s="43"/>
      <c r="D26" s="10" t="s">
        <v>13</v>
      </c>
      <c r="E26" s="33">
        <v>5000</v>
      </c>
      <c r="F26" s="45"/>
      <c r="G26" s="20">
        <f t="shared" si="0"/>
        <v>0</v>
      </c>
    </row>
    <row r="27" spans="1:7" ht="40.5" customHeight="1" x14ac:dyDescent="0.25">
      <c r="A27" s="30" t="s">
        <v>44</v>
      </c>
      <c r="B27" s="13" t="s">
        <v>45</v>
      </c>
      <c r="C27" s="43"/>
      <c r="D27" s="10" t="s">
        <v>13</v>
      </c>
      <c r="E27" s="33">
        <v>800</v>
      </c>
      <c r="F27" s="45"/>
      <c r="G27" s="20">
        <f t="shared" si="0"/>
        <v>0</v>
      </c>
    </row>
    <row r="28" spans="1:7" ht="40.5" customHeight="1" x14ac:dyDescent="0.25">
      <c r="A28" s="30" t="s">
        <v>46</v>
      </c>
      <c r="B28" s="13" t="s">
        <v>233</v>
      </c>
      <c r="C28" s="43"/>
      <c r="D28" s="10" t="s">
        <v>13</v>
      </c>
      <c r="E28" s="33">
        <v>20</v>
      </c>
      <c r="F28" s="45"/>
      <c r="G28" s="20">
        <f t="shared" si="0"/>
        <v>0</v>
      </c>
    </row>
    <row r="29" spans="1:7" ht="40.5" customHeight="1" x14ac:dyDescent="0.25">
      <c r="A29" s="30" t="s">
        <v>47</v>
      </c>
      <c r="B29" s="13" t="s">
        <v>48</v>
      </c>
      <c r="C29" s="43"/>
      <c r="D29" s="10" t="s">
        <v>13</v>
      </c>
      <c r="E29" s="33">
        <v>60</v>
      </c>
      <c r="F29" s="45"/>
      <c r="G29" s="20">
        <f t="shared" si="0"/>
        <v>0</v>
      </c>
    </row>
    <row r="30" spans="1:7" ht="38.25" x14ac:dyDescent="0.25">
      <c r="A30" s="30" t="s">
        <v>49</v>
      </c>
      <c r="B30" s="13" t="s">
        <v>50</v>
      </c>
      <c r="C30" s="43"/>
      <c r="D30" s="10" t="s">
        <v>13</v>
      </c>
      <c r="E30" s="33">
        <v>10</v>
      </c>
      <c r="F30" s="45"/>
      <c r="G30" s="20">
        <f t="shared" si="0"/>
        <v>0</v>
      </c>
    </row>
    <row r="31" spans="1:7" ht="40.5" customHeight="1" x14ac:dyDescent="0.25">
      <c r="A31" s="30" t="s">
        <v>51</v>
      </c>
      <c r="B31" s="13" t="s">
        <v>52</v>
      </c>
      <c r="C31" s="43"/>
      <c r="D31" s="10" t="s">
        <v>13</v>
      </c>
      <c r="E31" s="33">
        <v>4</v>
      </c>
      <c r="F31" s="45"/>
      <c r="G31" s="20">
        <f t="shared" si="0"/>
        <v>0</v>
      </c>
    </row>
    <row r="32" spans="1:7" ht="40.5" customHeight="1" x14ac:dyDescent="0.25">
      <c r="A32" s="30" t="s">
        <v>53</v>
      </c>
      <c r="B32" s="13" t="s">
        <v>54</v>
      </c>
      <c r="C32" s="43"/>
      <c r="D32" s="10" t="s">
        <v>13</v>
      </c>
      <c r="E32" s="33">
        <v>10</v>
      </c>
      <c r="F32" s="45"/>
      <c r="G32" s="20">
        <f t="shared" si="0"/>
        <v>0</v>
      </c>
    </row>
    <row r="33" spans="1:7" ht="81" customHeight="1" x14ac:dyDescent="0.25">
      <c r="A33" s="30" t="s">
        <v>55</v>
      </c>
      <c r="B33" s="13" t="s">
        <v>56</v>
      </c>
      <c r="C33" s="43"/>
      <c r="D33" s="10" t="s">
        <v>13</v>
      </c>
      <c r="E33" s="33">
        <v>1600</v>
      </c>
      <c r="F33" s="45"/>
      <c r="G33" s="20">
        <f t="shared" si="0"/>
        <v>0</v>
      </c>
    </row>
    <row r="34" spans="1:7" ht="40.5" customHeight="1" x14ac:dyDescent="0.25">
      <c r="A34" s="30" t="s">
        <v>57</v>
      </c>
      <c r="B34" s="13" t="s">
        <v>58</v>
      </c>
      <c r="C34" s="43"/>
      <c r="D34" s="10" t="s">
        <v>13</v>
      </c>
      <c r="E34" s="33">
        <v>20</v>
      </c>
      <c r="F34" s="45"/>
      <c r="G34" s="20">
        <f t="shared" si="0"/>
        <v>0</v>
      </c>
    </row>
    <row r="35" spans="1:7" ht="40.5" customHeight="1" x14ac:dyDescent="0.25">
      <c r="A35" s="30" t="s">
        <v>59</v>
      </c>
      <c r="B35" s="13" t="s">
        <v>60</v>
      </c>
      <c r="C35" s="43"/>
      <c r="D35" s="10" t="s">
        <v>13</v>
      </c>
      <c r="E35" s="33">
        <v>200</v>
      </c>
      <c r="F35" s="45"/>
      <c r="G35" s="20">
        <f t="shared" si="0"/>
        <v>0</v>
      </c>
    </row>
    <row r="36" spans="1:7" ht="40.5" customHeight="1" x14ac:dyDescent="0.25">
      <c r="A36" s="30" t="s">
        <v>61</v>
      </c>
      <c r="B36" s="13" t="s">
        <v>62</v>
      </c>
      <c r="C36" s="43"/>
      <c r="D36" s="10" t="s">
        <v>63</v>
      </c>
      <c r="E36" s="33">
        <v>10</v>
      </c>
      <c r="F36" s="45"/>
      <c r="G36" s="20">
        <f t="shared" si="0"/>
        <v>0</v>
      </c>
    </row>
    <row r="37" spans="1:7" ht="40.5" customHeight="1" x14ac:dyDescent="0.25">
      <c r="A37" s="30" t="s">
        <v>64</v>
      </c>
      <c r="B37" s="13" t="s">
        <v>65</v>
      </c>
      <c r="C37" s="43"/>
      <c r="D37" s="10" t="s">
        <v>13</v>
      </c>
      <c r="E37" s="33">
        <v>30</v>
      </c>
      <c r="F37" s="45"/>
      <c r="G37" s="20">
        <f t="shared" si="0"/>
        <v>0</v>
      </c>
    </row>
    <row r="38" spans="1:7" ht="40.5" customHeight="1" x14ac:dyDescent="0.25">
      <c r="A38" s="30" t="s">
        <v>66</v>
      </c>
      <c r="B38" s="13" t="s">
        <v>67</v>
      </c>
      <c r="C38" s="43"/>
      <c r="D38" s="10" t="s">
        <v>19</v>
      </c>
      <c r="E38" s="33">
        <v>20</v>
      </c>
      <c r="F38" s="45"/>
      <c r="G38" s="20">
        <f t="shared" si="0"/>
        <v>0</v>
      </c>
    </row>
    <row r="39" spans="1:7" ht="58.5" customHeight="1" x14ac:dyDescent="0.25">
      <c r="A39" s="30" t="s">
        <v>68</v>
      </c>
      <c r="B39" s="13" t="s">
        <v>69</v>
      </c>
      <c r="C39" s="43"/>
      <c r="D39" s="10" t="s">
        <v>19</v>
      </c>
      <c r="E39" s="33">
        <v>2000</v>
      </c>
      <c r="F39" s="45"/>
      <c r="G39" s="20">
        <f t="shared" si="0"/>
        <v>0</v>
      </c>
    </row>
    <row r="40" spans="1:7" ht="40.5" customHeight="1" x14ac:dyDescent="0.25">
      <c r="A40" s="30" t="s">
        <v>70</v>
      </c>
      <c r="B40" s="13" t="s">
        <v>71</v>
      </c>
      <c r="C40" s="43"/>
      <c r="D40" s="10" t="s">
        <v>13</v>
      </c>
      <c r="E40" s="33">
        <v>10</v>
      </c>
      <c r="F40" s="45"/>
      <c r="G40" s="20">
        <f t="shared" si="0"/>
        <v>0</v>
      </c>
    </row>
    <row r="41" spans="1:7" ht="48.75" customHeight="1" x14ac:dyDescent="0.25">
      <c r="A41" s="30" t="s">
        <v>72</v>
      </c>
      <c r="B41" s="13" t="s">
        <v>73</v>
      </c>
      <c r="C41" s="43"/>
      <c r="D41" s="10" t="s">
        <v>13</v>
      </c>
      <c r="E41" s="33">
        <v>2400</v>
      </c>
      <c r="F41" s="45"/>
      <c r="G41" s="20">
        <f t="shared" si="0"/>
        <v>0</v>
      </c>
    </row>
    <row r="42" spans="1:7" ht="40.5" customHeight="1" x14ac:dyDescent="0.25">
      <c r="A42" s="30" t="s">
        <v>74</v>
      </c>
      <c r="B42" s="13" t="s">
        <v>75</v>
      </c>
      <c r="C42" s="43"/>
      <c r="D42" s="10" t="s">
        <v>76</v>
      </c>
      <c r="E42" s="33">
        <v>400</v>
      </c>
      <c r="F42" s="45"/>
      <c r="G42" s="20">
        <f t="shared" si="0"/>
        <v>0</v>
      </c>
    </row>
    <row r="43" spans="1:7" ht="40.5" customHeight="1" x14ac:dyDescent="0.25">
      <c r="A43" s="30" t="s">
        <v>77</v>
      </c>
      <c r="B43" s="13" t="s">
        <v>78</v>
      </c>
      <c r="C43" s="43"/>
      <c r="D43" s="10" t="s">
        <v>76</v>
      </c>
      <c r="E43" s="33">
        <v>20</v>
      </c>
      <c r="F43" s="45"/>
      <c r="G43" s="20">
        <f t="shared" si="0"/>
        <v>0</v>
      </c>
    </row>
    <row r="44" spans="1:7" ht="38.25" x14ac:dyDescent="0.25">
      <c r="A44" s="30" t="s">
        <v>79</v>
      </c>
      <c r="B44" s="13" t="s">
        <v>80</v>
      </c>
      <c r="C44" s="43"/>
      <c r="D44" s="10" t="s">
        <v>19</v>
      </c>
      <c r="E44" s="33">
        <v>180</v>
      </c>
      <c r="F44" s="45"/>
      <c r="G44" s="20">
        <f t="shared" si="0"/>
        <v>0</v>
      </c>
    </row>
    <row r="45" spans="1:7" ht="38.25" x14ac:dyDescent="0.25">
      <c r="A45" s="30" t="s">
        <v>81</v>
      </c>
      <c r="B45" s="13" t="s">
        <v>82</v>
      </c>
      <c r="C45" s="43"/>
      <c r="D45" s="10" t="s">
        <v>76</v>
      </c>
      <c r="E45" s="33">
        <v>400</v>
      </c>
      <c r="F45" s="45"/>
      <c r="G45" s="20">
        <f t="shared" si="0"/>
        <v>0</v>
      </c>
    </row>
    <row r="46" spans="1:7" ht="40.5" customHeight="1" x14ac:dyDescent="0.25">
      <c r="A46" s="30" t="s">
        <v>83</v>
      </c>
      <c r="B46" s="13" t="s">
        <v>84</v>
      </c>
      <c r="C46" s="43"/>
      <c r="D46" s="10" t="s">
        <v>13</v>
      </c>
      <c r="E46" s="33">
        <v>400</v>
      </c>
      <c r="F46" s="45"/>
      <c r="G46" s="20">
        <f t="shared" si="0"/>
        <v>0</v>
      </c>
    </row>
    <row r="47" spans="1:7" ht="38.25" x14ac:dyDescent="0.25">
      <c r="A47" s="30" t="s">
        <v>85</v>
      </c>
      <c r="B47" s="13" t="s">
        <v>86</v>
      </c>
      <c r="C47" s="43"/>
      <c r="D47" s="10" t="s">
        <v>13</v>
      </c>
      <c r="E47" s="33">
        <v>140</v>
      </c>
      <c r="F47" s="45"/>
      <c r="G47" s="20">
        <f t="shared" si="0"/>
        <v>0</v>
      </c>
    </row>
    <row r="48" spans="1:7" ht="38.25" x14ac:dyDescent="0.25">
      <c r="A48" s="30" t="s">
        <v>87</v>
      </c>
      <c r="B48" s="13" t="s">
        <v>88</v>
      </c>
      <c r="C48" s="43"/>
      <c r="D48" s="10" t="s">
        <v>13</v>
      </c>
      <c r="E48" s="33">
        <v>40</v>
      </c>
      <c r="F48" s="45"/>
      <c r="G48" s="20">
        <f t="shared" si="0"/>
        <v>0</v>
      </c>
    </row>
    <row r="49" spans="1:7" ht="38.25" x14ac:dyDescent="0.25">
      <c r="A49" s="30" t="s">
        <v>89</v>
      </c>
      <c r="B49" s="13" t="s">
        <v>90</v>
      </c>
      <c r="C49" s="43"/>
      <c r="D49" s="10" t="s">
        <v>13</v>
      </c>
      <c r="E49" s="33">
        <v>20</v>
      </c>
      <c r="F49" s="45"/>
      <c r="G49" s="20">
        <f t="shared" si="0"/>
        <v>0</v>
      </c>
    </row>
    <row r="50" spans="1:7" ht="38.25" x14ac:dyDescent="0.25">
      <c r="A50" s="30" t="s">
        <v>91</v>
      </c>
      <c r="B50" s="13" t="s">
        <v>92</v>
      </c>
      <c r="C50" s="43"/>
      <c r="D50" s="10" t="s">
        <v>19</v>
      </c>
      <c r="E50" s="33">
        <v>20</v>
      </c>
      <c r="F50" s="45"/>
      <c r="G50" s="20">
        <f t="shared" si="0"/>
        <v>0</v>
      </c>
    </row>
    <row r="51" spans="1:7" ht="40.5" customHeight="1" x14ac:dyDescent="0.25">
      <c r="A51" s="30" t="s">
        <v>93</v>
      </c>
      <c r="B51" s="13" t="s">
        <v>94</v>
      </c>
      <c r="C51" s="43"/>
      <c r="D51" s="10" t="s">
        <v>63</v>
      </c>
      <c r="E51" s="33">
        <v>20</v>
      </c>
      <c r="F51" s="45"/>
      <c r="G51" s="20">
        <f t="shared" si="0"/>
        <v>0</v>
      </c>
    </row>
    <row r="52" spans="1:7" ht="40.5" customHeight="1" x14ac:dyDescent="0.25">
      <c r="A52" s="30" t="s">
        <v>95</v>
      </c>
      <c r="B52" s="13" t="s">
        <v>96</v>
      </c>
      <c r="C52" s="43"/>
      <c r="D52" s="10" t="s">
        <v>13</v>
      </c>
      <c r="E52" s="33">
        <v>20</v>
      </c>
      <c r="F52" s="45"/>
      <c r="G52" s="20">
        <f t="shared" si="0"/>
        <v>0</v>
      </c>
    </row>
    <row r="53" spans="1:7" ht="161.25" customHeight="1" x14ac:dyDescent="0.25">
      <c r="A53" s="30" t="s">
        <v>97</v>
      </c>
      <c r="B53" s="13" t="s">
        <v>234</v>
      </c>
      <c r="C53" s="43"/>
      <c r="D53" s="10" t="s">
        <v>13</v>
      </c>
      <c r="E53" s="33">
        <v>30000</v>
      </c>
      <c r="F53" s="45"/>
      <c r="G53" s="20">
        <f t="shared" si="0"/>
        <v>0</v>
      </c>
    </row>
    <row r="54" spans="1:7" ht="42.75" customHeight="1" x14ac:dyDescent="0.25">
      <c r="A54" s="30" t="s">
        <v>98</v>
      </c>
      <c r="B54" s="13" t="s">
        <v>99</v>
      </c>
      <c r="C54" s="43"/>
      <c r="D54" s="10" t="s">
        <v>19</v>
      </c>
      <c r="E54" s="33">
        <v>600</v>
      </c>
      <c r="F54" s="45"/>
      <c r="G54" s="20">
        <f t="shared" si="0"/>
        <v>0</v>
      </c>
    </row>
    <row r="55" spans="1:7" ht="38.25" x14ac:dyDescent="0.25">
      <c r="A55" s="30" t="s">
        <v>100</v>
      </c>
      <c r="B55" s="13" t="s">
        <v>101</v>
      </c>
      <c r="C55" s="43"/>
      <c r="D55" s="10" t="s">
        <v>13</v>
      </c>
      <c r="E55" s="33">
        <v>600</v>
      </c>
      <c r="F55" s="45"/>
      <c r="G55" s="20">
        <f t="shared" si="0"/>
        <v>0</v>
      </c>
    </row>
    <row r="56" spans="1:7" ht="40.5" customHeight="1" x14ac:dyDescent="0.25">
      <c r="A56" s="30" t="s">
        <v>102</v>
      </c>
      <c r="B56" s="13" t="s">
        <v>103</v>
      </c>
      <c r="C56" s="43"/>
      <c r="D56" s="10" t="s">
        <v>13</v>
      </c>
      <c r="E56" s="33">
        <v>20</v>
      </c>
      <c r="F56" s="45"/>
      <c r="G56" s="20">
        <f t="shared" si="0"/>
        <v>0</v>
      </c>
    </row>
    <row r="57" spans="1:7" ht="40.5" customHeight="1" x14ac:dyDescent="0.25">
      <c r="A57" s="30" t="s">
        <v>104</v>
      </c>
      <c r="B57" s="13" t="s">
        <v>235</v>
      </c>
      <c r="C57" s="43"/>
      <c r="D57" s="10" t="s">
        <v>13</v>
      </c>
      <c r="E57" s="33">
        <v>6</v>
      </c>
      <c r="F57" s="45"/>
      <c r="G57" s="20">
        <f t="shared" si="0"/>
        <v>0</v>
      </c>
    </row>
    <row r="58" spans="1:7" ht="61.5" customHeight="1" x14ac:dyDescent="0.25">
      <c r="A58" s="30" t="s">
        <v>105</v>
      </c>
      <c r="B58" s="13" t="s">
        <v>106</v>
      </c>
      <c r="C58" s="43"/>
      <c r="D58" s="10" t="s">
        <v>13</v>
      </c>
      <c r="E58" s="33">
        <v>14</v>
      </c>
      <c r="F58" s="45"/>
      <c r="G58" s="20">
        <f t="shared" si="0"/>
        <v>0</v>
      </c>
    </row>
    <row r="59" spans="1:7" ht="46.5" customHeight="1" x14ac:dyDescent="0.25">
      <c r="A59" s="30" t="s">
        <v>107</v>
      </c>
      <c r="B59" s="13" t="s">
        <v>108</v>
      </c>
      <c r="C59" s="43"/>
      <c r="D59" s="10" t="s">
        <v>76</v>
      </c>
      <c r="E59" s="33">
        <v>4</v>
      </c>
      <c r="F59" s="45"/>
      <c r="G59" s="20">
        <f t="shared" si="0"/>
        <v>0</v>
      </c>
    </row>
    <row r="60" spans="1:7" ht="38.25" x14ac:dyDescent="0.25">
      <c r="A60" s="30" t="s">
        <v>109</v>
      </c>
      <c r="B60" s="13" t="s">
        <v>236</v>
      </c>
      <c r="C60" s="43"/>
      <c r="D60" s="10" t="s">
        <v>110</v>
      </c>
      <c r="E60" s="33">
        <v>8</v>
      </c>
      <c r="F60" s="45"/>
      <c r="G60" s="20">
        <f t="shared" si="0"/>
        <v>0</v>
      </c>
    </row>
    <row r="61" spans="1:7" ht="38.25" x14ac:dyDescent="0.25">
      <c r="A61" s="30" t="s">
        <v>111</v>
      </c>
      <c r="B61" s="13" t="s">
        <v>112</v>
      </c>
      <c r="C61" s="43"/>
      <c r="D61" s="10" t="s">
        <v>110</v>
      </c>
      <c r="E61" s="33">
        <v>4</v>
      </c>
      <c r="F61" s="45"/>
      <c r="G61" s="20">
        <f t="shared" si="0"/>
        <v>0</v>
      </c>
    </row>
    <row r="62" spans="1:7" ht="38.25" x14ac:dyDescent="0.25">
      <c r="A62" s="30" t="s">
        <v>113</v>
      </c>
      <c r="B62" s="13" t="s">
        <v>114</v>
      </c>
      <c r="C62" s="43"/>
      <c r="D62" s="10" t="s">
        <v>13</v>
      </c>
      <c r="E62" s="33">
        <v>3600</v>
      </c>
      <c r="F62" s="45"/>
      <c r="G62" s="20">
        <f t="shared" si="0"/>
        <v>0</v>
      </c>
    </row>
    <row r="63" spans="1:7" ht="135" customHeight="1" x14ac:dyDescent="0.25">
      <c r="A63" s="30" t="s">
        <v>115</v>
      </c>
      <c r="B63" s="13" t="s">
        <v>247</v>
      </c>
      <c r="C63" s="43"/>
      <c r="D63" s="10" t="s">
        <v>63</v>
      </c>
      <c r="E63" s="33">
        <v>4000</v>
      </c>
      <c r="F63" s="45"/>
      <c r="G63" s="20">
        <f t="shared" si="0"/>
        <v>0</v>
      </c>
    </row>
    <row r="64" spans="1:7" ht="40.5" customHeight="1" x14ac:dyDescent="0.25">
      <c r="A64" s="30" t="s">
        <v>116</v>
      </c>
      <c r="B64" s="13" t="s">
        <v>117</v>
      </c>
      <c r="C64" s="43"/>
      <c r="D64" s="10" t="s">
        <v>13</v>
      </c>
      <c r="E64" s="33">
        <v>40</v>
      </c>
      <c r="F64" s="45"/>
      <c r="G64" s="20">
        <f t="shared" si="0"/>
        <v>0</v>
      </c>
    </row>
    <row r="65" spans="1:7" ht="137.25" customHeight="1" x14ac:dyDescent="0.25">
      <c r="A65" s="30" t="s">
        <v>118</v>
      </c>
      <c r="B65" s="13" t="s">
        <v>248</v>
      </c>
      <c r="C65" s="43"/>
      <c r="D65" s="10" t="s">
        <v>63</v>
      </c>
      <c r="E65" s="33">
        <v>14</v>
      </c>
      <c r="F65" s="45"/>
      <c r="G65" s="20">
        <f t="shared" si="0"/>
        <v>0</v>
      </c>
    </row>
    <row r="66" spans="1:7" ht="38.25" x14ac:dyDescent="0.25">
      <c r="A66" s="30" t="s">
        <v>119</v>
      </c>
      <c r="B66" s="13" t="s">
        <v>120</v>
      </c>
      <c r="C66" s="43"/>
      <c r="D66" s="10" t="s">
        <v>121</v>
      </c>
      <c r="E66" s="33">
        <v>40</v>
      </c>
      <c r="F66" s="45"/>
      <c r="G66" s="20">
        <f t="shared" si="0"/>
        <v>0</v>
      </c>
    </row>
    <row r="67" spans="1:7" ht="54" customHeight="1" x14ac:dyDescent="0.25">
      <c r="A67" s="30" t="s">
        <v>122</v>
      </c>
      <c r="B67" s="13" t="s">
        <v>123</v>
      </c>
      <c r="C67" s="43"/>
      <c r="D67" s="10" t="s">
        <v>13</v>
      </c>
      <c r="E67" s="33">
        <v>100</v>
      </c>
      <c r="F67" s="45"/>
      <c r="G67" s="20">
        <f t="shared" si="0"/>
        <v>0</v>
      </c>
    </row>
    <row r="68" spans="1:7" ht="40.5" customHeight="1" x14ac:dyDescent="0.25">
      <c r="A68" s="30" t="s">
        <v>124</v>
      </c>
      <c r="B68" s="13" t="s">
        <v>125</v>
      </c>
      <c r="C68" s="43"/>
      <c r="D68" s="10" t="s">
        <v>13</v>
      </c>
      <c r="E68" s="33">
        <v>4</v>
      </c>
      <c r="F68" s="45"/>
      <c r="G68" s="20">
        <f t="shared" si="0"/>
        <v>0</v>
      </c>
    </row>
    <row r="69" spans="1:7" ht="40.5" customHeight="1" x14ac:dyDescent="0.25">
      <c r="A69" s="30" t="s">
        <v>126</v>
      </c>
      <c r="B69" s="13" t="s">
        <v>127</v>
      </c>
      <c r="C69" s="43"/>
      <c r="D69" s="10" t="s">
        <v>13</v>
      </c>
      <c r="E69" s="33">
        <v>100</v>
      </c>
      <c r="F69" s="45"/>
      <c r="G69" s="20">
        <f t="shared" si="0"/>
        <v>0</v>
      </c>
    </row>
    <row r="70" spans="1:7" ht="40.5" customHeight="1" x14ac:dyDescent="0.25">
      <c r="A70" s="30" t="s">
        <v>128</v>
      </c>
      <c r="B70" s="13" t="s">
        <v>129</v>
      </c>
      <c r="C70" s="43"/>
      <c r="D70" s="10" t="s">
        <v>13</v>
      </c>
      <c r="E70" s="33">
        <v>10</v>
      </c>
      <c r="F70" s="45"/>
      <c r="G70" s="20">
        <f t="shared" si="0"/>
        <v>0</v>
      </c>
    </row>
    <row r="71" spans="1:7" ht="40.5" customHeight="1" x14ac:dyDescent="0.25">
      <c r="A71" s="30" t="s">
        <v>130</v>
      </c>
      <c r="B71" s="13" t="s">
        <v>131</v>
      </c>
      <c r="C71" s="43"/>
      <c r="D71" s="10" t="s">
        <v>13</v>
      </c>
      <c r="E71" s="33">
        <v>12</v>
      </c>
      <c r="F71" s="45"/>
      <c r="G71" s="20">
        <f t="shared" si="0"/>
        <v>0</v>
      </c>
    </row>
    <row r="72" spans="1:7" ht="85.5" customHeight="1" x14ac:dyDescent="0.25">
      <c r="A72" s="30" t="s">
        <v>132</v>
      </c>
      <c r="B72" s="13" t="s">
        <v>237</v>
      </c>
      <c r="C72" s="43"/>
      <c r="D72" s="10" t="s">
        <v>13</v>
      </c>
      <c r="E72" s="33">
        <v>4</v>
      </c>
      <c r="F72" s="45"/>
      <c r="G72" s="20">
        <f t="shared" si="0"/>
        <v>0</v>
      </c>
    </row>
    <row r="73" spans="1:7" ht="40.5" customHeight="1" x14ac:dyDescent="0.25">
      <c r="A73" s="30" t="s">
        <v>133</v>
      </c>
      <c r="B73" s="13" t="s">
        <v>134</v>
      </c>
      <c r="C73" s="43"/>
      <c r="D73" s="10" t="s">
        <v>13</v>
      </c>
      <c r="E73" s="33">
        <v>40</v>
      </c>
      <c r="F73" s="45"/>
      <c r="G73" s="20">
        <f t="shared" si="0"/>
        <v>0</v>
      </c>
    </row>
    <row r="74" spans="1:7" ht="50.25" customHeight="1" x14ac:dyDescent="0.25">
      <c r="A74" s="30" t="s">
        <v>135</v>
      </c>
      <c r="B74" s="13" t="s">
        <v>136</v>
      </c>
      <c r="C74" s="43"/>
      <c r="D74" s="10" t="s">
        <v>76</v>
      </c>
      <c r="E74" s="33">
        <v>10</v>
      </c>
      <c r="F74" s="45"/>
      <c r="G74" s="20">
        <f t="shared" si="0"/>
        <v>0</v>
      </c>
    </row>
    <row r="75" spans="1:7" ht="65.25" customHeight="1" x14ac:dyDescent="0.25">
      <c r="A75" s="30" t="s">
        <v>137</v>
      </c>
      <c r="B75" s="13" t="s">
        <v>138</v>
      </c>
      <c r="C75" s="43"/>
      <c r="D75" s="10" t="s">
        <v>13</v>
      </c>
      <c r="E75" s="33">
        <v>40</v>
      </c>
      <c r="F75" s="45"/>
      <c r="G75" s="20">
        <f t="shared" si="0"/>
        <v>0</v>
      </c>
    </row>
    <row r="76" spans="1:7" ht="72.75" customHeight="1" x14ac:dyDescent="0.25">
      <c r="A76" s="30" t="s">
        <v>139</v>
      </c>
      <c r="B76" s="13" t="s">
        <v>140</v>
      </c>
      <c r="C76" s="43"/>
      <c r="D76" s="10" t="s">
        <v>13</v>
      </c>
      <c r="E76" s="33">
        <v>12000</v>
      </c>
      <c r="F76" s="45"/>
      <c r="G76" s="20">
        <f t="shared" ref="G76:G120" si="1">SUM(E76*F76)</f>
        <v>0</v>
      </c>
    </row>
    <row r="77" spans="1:7" ht="55.5" customHeight="1" x14ac:dyDescent="0.25">
      <c r="A77" s="30" t="s">
        <v>141</v>
      </c>
      <c r="B77" s="13" t="s">
        <v>142</v>
      </c>
      <c r="C77" s="43"/>
      <c r="D77" s="10" t="s">
        <v>13</v>
      </c>
      <c r="E77" s="33">
        <v>40</v>
      </c>
      <c r="F77" s="45"/>
      <c r="G77" s="20">
        <f t="shared" si="1"/>
        <v>0</v>
      </c>
    </row>
    <row r="78" spans="1:7" ht="43.5" customHeight="1" x14ac:dyDescent="0.25">
      <c r="A78" s="30" t="s">
        <v>143</v>
      </c>
      <c r="B78" s="13" t="s">
        <v>144</v>
      </c>
      <c r="C78" s="43"/>
      <c r="D78" s="10" t="s">
        <v>13</v>
      </c>
      <c r="E78" s="33">
        <v>4</v>
      </c>
      <c r="F78" s="45"/>
      <c r="G78" s="20">
        <f t="shared" si="1"/>
        <v>0</v>
      </c>
    </row>
    <row r="79" spans="1:7" ht="80.25" customHeight="1" x14ac:dyDescent="0.25">
      <c r="A79" s="30" t="s">
        <v>145</v>
      </c>
      <c r="B79" s="13" t="s">
        <v>146</v>
      </c>
      <c r="C79" s="43"/>
      <c r="D79" s="10" t="s">
        <v>13</v>
      </c>
      <c r="E79" s="33">
        <v>24</v>
      </c>
      <c r="F79" s="45"/>
      <c r="G79" s="20">
        <f t="shared" si="1"/>
        <v>0</v>
      </c>
    </row>
    <row r="80" spans="1:7" ht="40.5" customHeight="1" x14ac:dyDescent="0.25">
      <c r="A80" s="30" t="s">
        <v>147</v>
      </c>
      <c r="B80" s="13" t="s">
        <v>148</v>
      </c>
      <c r="C80" s="43"/>
      <c r="D80" s="10" t="s">
        <v>149</v>
      </c>
      <c r="E80" s="33">
        <v>40</v>
      </c>
      <c r="F80" s="45"/>
      <c r="G80" s="20">
        <f t="shared" si="1"/>
        <v>0</v>
      </c>
    </row>
    <row r="81" spans="1:7" ht="40.5" customHeight="1" x14ac:dyDescent="0.25">
      <c r="A81" s="30" t="s">
        <v>150</v>
      </c>
      <c r="B81" s="13" t="s">
        <v>151</v>
      </c>
      <c r="C81" s="43"/>
      <c r="D81" s="10" t="s">
        <v>13</v>
      </c>
      <c r="E81" s="33">
        <v>200</v>
      </c>
      <c r="F81" s="45"/>
      <c r="G81" s="20">
        <f t="shared" si="1"/>
        <v>0</v>
      </c>
    </row>
    <row r="82" spans="1:7" ht="40.5" customHeight="1" x14ac:dyDescent="0.25">
      <c r="A82" s="30" t="s">
        <v>152</v>
      </c>
      <c r="B82" s="13" t="s">
        <v>153</v>
      </c>
      <c r="C82" s="43"/>
      <c r="D82" s="10" t="s">
        <v>76</v>
      </c>
      <c r="E82" s="33">
        <v>4</v>
      </c>
      <c r="F82" s="45"/>
      <c r="G82" s="20">
        <f t="shared" si="1"/>
        <v>0</v>
      </c>
    </row>
    <row r="83" spans="1:7" ht="81.75" customHeight="1" x14ac:dyDescent="0.25">
      <c r="A83" s="30" t="s">
        <v>154</v>
      </c>
      <c r="B83" s="13" t="s">
        <v>155</v>
      </c>
      <c r="C83" s="43"/>
      <c r="D83" s="10" t="s">
        <v>76</v>
      </c>
      <c r="E83" s="33">
        <v>10</v>
      </c>
      <c r="F83" s="45"/>
      <c r="G83" s="20">
        <f t="shared" si="1"/>
        <v>0</v>
      </c>
    </row>
    <row r="84" spans="1:7" ht="40.5" customHeight="1" x14ac:dyDescent="0.25">
      <c r="A84" s="30" t="s">
        <v>156</v>
      </c>
      <c r="B84" s="13" t="s">
        <v>157</v>
      </c>
      <c r="C84" s="43"/>
      <c r="D84" s="10" t="s">
        <v>13</v>
      </c>
      <c r="E84" s="33">
        <v>120</v>
      </c>
      <c r="F84" s="45"/>
      <c r="G84" s="20">
        <f t="shared" si="1"/>
        <v>0</v>
      </c>
    </row>
    <row r="85" spans="1:7" ht="49.5" customHeight="1" x14ac:dyDescent="0.25">
      <c r="A85" s="30" t="s">
        <v>158</v>
      </c>
      <c r="B85" s="13" t="s">
        <v>159</v>
      </c>
      <c r="C85" s="43"/>
      <c r="D85" s="10" t="s">
        <v>13</v>
      </c>
      <c r="E85" s="33">
        <v>80</v>
      </c>
      <c r="F85" s="45"/>
      <c r="G85" s="20">
        <f t="shared" si="1"/>
        <v>0</v>
      </c>
    </row>
    <row r="86" spans="1:7" ht="54.75" customHeight="1" x14ac:dyDescent="0.25">
      <c r="A86" s="30" t="s">
        <v>160</v>
      </c>
      <c r="B86" s="13" t="s">
        <v>161</v>
      </c>
      <c r="C86" s="43"/>
      <c r="D86" s="10" t="s">
        <v>13</v>
      </c>
      <c r="E86" s="33">
        <v>80</v>
      </c>
      <c r="F86" s="45"/>
      <c r="G86" s="20">
        <f t="shared" si="1"/>
        <v>0</v>
      </c>
    </row>
    <row r="87" spans="1:7" ht="57.75" customHeight="1" x14ac:dyDescent="0.25">
      <c r="A87" s="30" t="s">
        <v>162</v>
      </c>
      <c r="B87" s="13" t="s">
        <v>163</v>
      </c>
      <c r="C87" s="43"/>
      <c r="D87" s="10" t="s">
        <v>13</v>
      </c>
      <c r="E87" s="33">
        <v>140</v>
      </c>
      <c r="F87" s="45"/>
      <c r="G87" s="20">
        <f t="shared" si="1"/>
        <v>0</v>
      </c>
    </row>
    <row r="88" spans="1:7" ht="40.5" customHeight="1" x14ac:dyDescent="0.25">
      <c r="A88" s="30" t="s">
        <v>164</v>
      </c>
      <c r="B88" s="13" t="s">
        <v>238</v>
      </c>
      <c r="C88" s="43"/>
      <c r="D88" s="10" t="s">
        <v>76</v>
      </c>
      <c r="E88" s="33">
        <v>4</v>
      </c>
      <c r="F88" s="45"/>
      <c r="G88" s="20">
        <f t="shared" si="1"/>
        <v>0</v>
      </c>
    </row>
    <row r="89" spans="1:7" ht="38.25" x14ac:dyDescent="0.25">
      <c r="A89" s="30" t="s">
        <v>165</v>
      </c>
      <c r="B89" s="13" t="s">
        <v>239</v>
      </c>
      <c r="C89" s="43"/>
      <c r="D89" s="10" t="s">
        <v>13</v>
      </c>
      <c r="E89" s="33">
        <v>20</v>
      </c>
      <c r="F89" s="45"/>
      <c r="G89" s="20">
        <f t="shared" si="1"/>
        <v>0</v>
      </c>
    </row>
    <row r="90" spans="1:7" ht="105" customHeight="1" x14ac:dyDescent="0.25">
      <c r="A90" s="30" t="s">
        <v>166</v>
      </c>
      <c r="B90" s="13" t="s">
        <v>231</v>
      </c>
      <c r="C90" s="43"/>
      <c r="D90" s="10" t="s">
        <v>13</v>
      </c>
      <c r="E90" s="33">
        <v>40000</v>
      </c>
      <c r="F90" s="45"/>
      <c r="G90" s="20">
        <f t="shared" si="1"/>
        <v>0</v>
      </c>
    </row>
    <row r="91" spans="1:7" ht="63.75" x14ac:dyDescent="0.25">
      <c r="A91" s="30" t="s">
        <v>167</v>
      </c>
      <c r="B91" s="13" t="s">
        <v>240</v>
      </c>
      <c r="C91" s="43"/>
      <c r="D91" s="10" t="s">
        <v>13</v>
      </c>
      <c r="E91" s="33">
        <v>200000</v>
      </c>
      <c r="F91" s="45"/>
      <c r="G91" s="20">
        <f t="shared" si="1"/>
        <v>0</v>
      </c>
    </row>
    <row r="92" spans="1:7" ht="40.5" customHeight="1" x14ac:dyDescent="0.25">
      <c r="A92" s="30" t="s">
        <v>168</v>
      </c>
      <c r="B92" s="13" t="s">
        <v>244</v>
      </c>
      <c r="C92" s="43"/>
      <c r="D92" s="10" t="s">
        <v>13</v>
      </c>
      <c r="E92" s="33">
        <v>120</v>
      </c>
      <c r="F92" s="45"/>
      <c r="G92" s="20">
        <f t="shared" si="1"/>
        <v>0</v>
      </c>
    </row>
    <row r="93" spans="1:7" ht="105" customHeight="1" x14ac:dyDescent="0.25">
      <c r="A93" s="30" t="s">
        <v>169</v>
      </c>
      <c r="B93" s="13" t="s">
        <v>232</v>
      </c>
      <c r="C93" s="43"/>
      <c r="D93" s="10" t="s">
        <v>13</v>
      </c>
      <c r="E93" s="33">
        <v>40000</v>
      </c>
      <c r="F93" s="45"/>
      <c r="G93" s="20">
        <f t="shared" si="1"/>
        <v>0</v>
      </c>
    </row>
    <row r="94" spans="1:7" ht="58.5" customHeight="1" x14ac:dyDescent="0.25">
      <c r="A94" s="30" t="s">
        <v>170</v>
      </c>
      <c r="B94" s="13" t="s">
        <v>243</v>
      </c>
      <c r="C94" s="44"/>
      <c r="D94" s="10" t="s">
        <v>110</v>
      </c>
      <c r="E94" s="37">
        <v>20</v>
      </c>
      <c r="F94" s="46"/>
      <c r="G94" s="38">
        <f t="shared" si="1"/>
        <v>0</v>
      </c>
    </row>
    <row r="95" spans="1:7" ht="40.5" customHeight="1" x14ac:dyDescent="0.25">
      <c r="A95" s="30" t="s">
        <v>171</v>
      </c>
      <c r="B95" s="13" t="s">
        <v>172</v>
      </c>
      <c r="C95" s="43"/>
      <c r="D95" s="10" t="s">
        <v>13</v>
      </c>
      <c r="E95" s="33">
        <v>40</v>
      </c>
      <c r="F95" s="45"/>
      <c r="G95" s="20">
        <f t="shared" si="1"/>
        <v>0</v>
      </c>
    </row>
    <row r="96" spans="1:7" ht="84.75" customHeight="1" x14ac:dyDescent="0.25">
      <c r="A96" s="30" t="s">
        <v>173</v>
      </c>
      <c r="B96" s="13" t="s">
        <v>174</v>
      </c>
      <c r="C96" s="43"/>
      <c r="D96" s="10" t="s">
        <v>13</v>
      </c>
      <c r="E96" s="33">
        <v>700</v>
      </c>
      <c r="F96" s="45"/>
      <c r="G96" s="20">
        <f t="shared" si="1"/>
        <v>0</v>
      </c>
    </row>
    <row r="97" spans="1:7" ht="82.5" customHeight="1" x14ac:dyDescent="0.25">
      <c r="A97" s="30" t="s">
        <v>175</v>
      </c>
      <c r="B97" s="13" t="s">
        <v>176</v>
      </c>
      <c r="C97" s="43"/>
      <c r="D97" s="10" t="s">
        <v>13</v>
      </c>
      <c r="E97" s="33">
        <v>30000</v>
      </c>
      <c r="F97" s="45"/>
      <c r="G97" s="20">
        <f t="shared" si="1"/>
        <v>0</v>
      </c>
    </row>
    <row r="98" spans="1:7" ht="109.5" customHeight="1" x14ac:dyDescent="0.25">
      <c r="A98" s="30" t="s">
        <v>177</v>
      </c>
      <c r="B98" s="13" t="s">
        <v>178</v>
      </c>
      <c r="C98" s="43"/>
      <c r="D98" s="10" t="s">
        <v>19</v>
      </c>
      <c r="E98" s="33">
        <v>180</v>
      </c>
      <c r="F98" s="45"/>
      <c r="G98" s="20">
        <f t="shared" si="1"/>
        <v>0</v>
      </c>
    </row>
    <row r="99" spans="1:7" ht="108" customHeight="1" x14ac:dyDescent="0.25">
      <c r="A99" s="30" t="s">
        <v>179</v>
      </c>
      <c r="B99" s="13" t="s">
        <v>180</v>
      </c>
      <c r="C99" s="43"/>
      <c r="D99" s="10" t="s">
        <v>19</v>
      </c>
      <c r="E99" s="33">
        <v>20</v>
      </c>
      <c r="F99" s="45"/>
      <c r="G99" s="20">
        <f t="shared" si="1"/>
        <v>0</v>
      </c>
    </row>
    <row r="100" spans="1:7" ht="100.5" customHeight="1" x14ac:dyDescent="0.25">
      <c r="A100" s="30" t="s">
        <v>181</v>
      </c>
      <c r="B100" s="13" t="s">
        <v>182</v>
      </c>
      <c r="C100" s="43"/>
      <c r="D100" s="10" t="s">
        <v>19</v>
      </c>
      <c r="E100" s="33">
        <v>40</v>
      </c>
      <c r="F100" s="45"/>
      <c r="G100" s="20">
        <f t="shared" si="1"/>
        <v>0</v>
      </c>
    </row>
    <row r="101" spans="1:7" ht="112.5" customHeight="1" x14ac:dyDescent="0.25">
      <c r="A101" s="30" t="s">
        <v>183</v>
      </c>
      <c r="B101" s="13" t="s">
        <v>184</v>
      </c>
      <c r="C101" s="43"/>
      <c r="D101" s="10" t="s">
        <v>19</v>
      </c>
      <c r="E101" s="33">
        <v>120</v>
      </c>
      <c r="F101" s="45"/>
      <c r="G101" s="20">
        <f t="shared" si="1"/>
        <v>0</v>
      </c>
    </row>
    <row r="102" spans="1:7" ht="98.25" customHeight="1" x14ac:dyDescent="0.25">
      <c r="A102" s="30" t="s">
        <v>185</v>
      </c>
      <c r="B102" s="13" t="s">
        <v>186</v>
      </c>
      <c r="C102" s="43"/>
      <c r="D102" s="10" t="s">
        <v>19</v>
      </c>
      <c r="E102" s="33">
        <v>4</v>
      </c>
      <c r="F102" s="45"/>
      <c r="G102" s="20">
        <f t="shared" si="1"/>
        <v>0</v>
      </c>
    </row>
    <row r="103" spans="1:7" ht="102" customHeight="1" x14ac:dyDescent="0.25">
      <c r="A103" s="30" t="s">
        <v>187</v>
      </c>
      <c r="B103" s="13" t="s">
        <v>188</v>
      </c>
      <c r="C103" s="43"/>
      <c r="D103" s="10" t="s">
        <v>19</v>
      </c>
      <c r="E103" s="33">
        <v>4</v>
      </c>
      <c r="F103" s="45"/>
      <c r="G103" s="20">
        <f t="shared" si="1"/>
        <v>0</v>
      </c>
    </row>
    <row r="104" spans="1:7" ht="93.75" customHeight="1" x14ac:dyDescent="0.25">
      <c r="A104" s="30" t="s">
        <v>189</v>
      </c>
      <c r="B104" s="13" t="s">
        <v>190</v>
      </c>
      <c r="C104" s="43"/>
      <c r="D104" s="10" t="s">
        <v>19</v>
      </c>
      <c r="E104" s="33">
        <v>4</v>
      </c>
      <c r="F104" s="45"/>
      <c r="G104" s="20">
        <f t="shared" si="1"/>
        <v>0</v>
      </c>
    </row>
    <row r="105" spans="1:7" ht="93.75" customHeight="1" x14ac:dyDescent="0.25">
      <c r="A105" s="30" t="s">
        <v>191</v>
      </c>
      <c r="B105" s="13" t="s">
        <v>192</v>
      </c>
      <c r="C105" s="43"/>
      <c r="D105" s="10" t="s">
        <v>19</v>
      </c>
      <c r="E105" s="33">
        <v>40</v>
      </c>
      <c r="F105" s="45"/>
      <c r="G105" s="20">
        <f t="shared" si="1"/>
        <v>0</v>
      </c>
    </row>
    <row r="106" spans="1:7" ht="81.75" customHeight="1" x14ac:dyDescent="0.25">
      <c r="A106" s="30" t="s">
        <v>193</v>
      </c>
      <c r="B106" s="13" t="s">
        <v>194</v>
      </c>
      <c r="C106" s="43"/>
      <c r="D106" s="10" t="s">
        <v>195</v>
      </c>
      <c r="E106" s="33">
        <v>6</v>
      </c>
      <c r="F106" s="45"/>
      <c r="G106" s="20">
        <f t="shared" si="1"/>
        <v>0</v>
      </c>
    </row>
    <row r="107" spans="1:7" ht="98.25" customHeight="1" x14ac:dyDescent="0.25">
      <c r="A107" s="30" t="s">
        <v>196</v>
      </c>
      <c r="B107" s="13" t="s">
        <v>197</v>
      </c>
      <c r="C107" s="43"/>
      <c r="D107" s="10" t="s">
        <v>13</v>
      </c>
      <c r="E107" s="33">
        <v>200000</v>
      </c>
      <c r="F107" s="45"/>
      <c r="G107" s="20">
        <f t="shared" si="1"/>
        <v>0</v>
      </c>
    </row>
    <row r="108" spans="1:7" ht="40.5" customHeight="1" x14ac:dyDescent="0.25">
      <c r="A108" s="30" t="s">
        <v>198</v>
      </c>
      <c r="B108" s="13" t="s">
        <v>199</v>
      </c>
      <c r="C108" s="43"/>
      <c r="D108" s="10" t="s">
        <v>19</v>
      </c>
      <c r="E108" s="33">
        <v>440</v>
      </c>
      <c r="F108" s="45"/>
      <c r="G108" s="20">
        <f t="shared" si="1"/>
        <v>0</v>
      </c>
    </row>
    <row r="109" spans="1:7" ht="48.75" customHeight="1" x14ac:dyDescent="0.25">
      <c r="A109" s="30" t="s">
        <v>200</v>
      </c>
      <c r="B109" s="13" t="s">
        <v>201</v>
      </c>
      <c r="C109" s="43"/>
      <c r="D109" s="10" t="s">
        <v>19</v>
      </c>
      <c r="E109" s="33">
        <v>4</v>
      </c>
      <c r="F109" s="45"/>
      <c r="G109" s="20">
        <f t="shared" si="1"/>
        <v>0</v>
      </c>
    </row>
    <row r="110" spans="1:7" ht="44.25" customHeight="1" x14ac:dyDescent="0.25">
      <c r="A110" s="30" t="s">
        <v>202</v>
      </c>
      <c r="B110" s="13" t="s">
        <v>203</v>
      </c>
      <c r="C110" s="43"/>
      <c r="D110" s="10" t="s">
        <v>19</v>
      </c>
      <c r="E110" s="33">
        <v>4</v>
      </c>
      <c r="F110" s="45"/>
      <c r="G110" s="20">
        <f t="shared" si="1"/>
        <v>0</v>
      </c>
    </row>
    <row r="111" spans="1:7" ht="58.5" customHeight="1" x14ac:dyDescent="0.25">
      <c r="A111" s="30" t="s">
        <v>204</v>
      </c>
      <c r="B111" s="13" t="s">
        <v>205</v>
      </c>
      <c r="C111" s="43"/>
      <c r="D111" s="10" t="s">
        <v>19</v>
      </c>
      <c r="E111" s="33">
        <v>120</v>
      </c>
      <c r="F111" s="45"/>
      <c r="G111" s="20">
        <f t="shared" si="1"/>
        <v>0</v>
      </c>
    </row>
    <row r="112" spans="1:7" ht="68.25" customHeight="1" x14ac:dyDescent="0.25">
      <c r="A112" s="30" t="s">
        <v>206</v>
      </c>
      <c r="B112" s="13" t="s">
        <v>207</v>
      </c>
      <c r="C112" s="43"/>
      <c r="D112" s="10" t="s">
        <v>13</v>
      </c>
      <c r="E112" s="33">
        <v>30</v>
      </c>
      <c r="F112" s="45"/>
      <c r="G112" s="20">
        <f t="shared" si="1"/>
        <v>0</v>
      </c>
    </row>
    <row r="113" spans="1:7" ht="56.25" customHeight="1" x14ac:dyDescent="0.25">
      <c r="A113" s="30" t="s">
        <v>208</v>
      </c>
      <c r="B113" s="13" t="s">
        <v>209</v>
      </c>
      <c r="C113" s="43"/>
      <c r="D113" s="10" t="s">
        <v>13</v>
      </c>
      <c r="E113" s="33">
        <v>16</v>
      </c>
      <c r="F113" s="45"/>
      <c r="G113" s="20">
        <f t="shared" si="1"/>
        <v>0</v>
      </c>
    </row>
    <row r="114" spans="1:7" ht="83.25" customHeight="1" x14ac:dyDescent="0.25">
      <c r="A114" s="30" t="s">
        <v>210</v>
      </c>
      <c r="B114" s="13" t="s">
        <v>211</v>
      </c>
      <c r="C114" s="43"/>
      <c r="D114" s="10" t="s">
        <v>13</v>
      </c>
      <c r="E114" s="33">
        <v>16</v>
      </c>
      <c r="F114" s="45"/>
      <c r="G114" s="20">
        <f t="shared" si="1"/>
        <v>0</v>
      </c>
    </row>
    <row r="115" spans="1:7" ht="45" customHeight="1" x14ac:dyDescent="0.25">
      <c r="A115" s="30" t="s">
        <v>212</v>
      </c>
      <c r="B115" s="13" t="s">
        <v>228</v>
      </c>
      <c r="C115" s="43"/>
      <c r="D115" s="10" t="s">
        <v>13</v>
      </c>
      <c r="E115" s="33">
        <v>40</v>
      </c>
      <c r="F115" s="45"/>
      <c r="G115" s="20">
        <f t="shared" si="1"/>
        <v>0</v>
      </c>
    </row>
    <row r="116" spans="1:7" ht="45" customHeight="1" x14ac:dyDescent="0.25">
      <c r="A116" s="30" t="s">
        <v>213</v>
      </c>
      <c r="B116" s="13" t="s">
        <v>229</v>
      </c>
      <c r="C116" s="43"/>
      <c r="D116" s="10" t="s">
        <v>13</v>
      </c>
      <c r="E116" s="33">
        <v>6</v>
      </c>
      <c r="F116" s="45"/>
      <c r="G116" s="20">
        <f t="shared" si="1"/>
        <v>0</v>
      </c>
    </row>
    <row r="117" spans="1:7" ht="45" customHeight="1" x14ac:dyDescent="0.25">
      <c r="A117" s="30" t="s">
        <v>214</v>
      </c>
      <c r="B117" s="13" t="s">
        <v>230</v>
      </c>
      <c r="C117" s="43"/>
      <c r="D117" s="10" t="s">
        <v>13</v>
      </c>
      <c r="E117" s="33">
        <v>30</v>
      </c>
      <c r="F117" s="45"/>
      <c r="G117" s="20">
        <f t="shared" si="1"/>
        <v>0</v>
      </c>
    </row>
    <row r="118" spans="1:7" ht="40.5" customHeight="1" x14ac:dyDescent="0.25">
      <c r="A118" s="30" t="s">
        <v>215</v>
      </c>
      <c r="B118" s="13" t="s">
        <v>241</v>
      </c>
      <c r="C118" s="43"/>
      <c r="D118" s="10" t="s">
        <v>13</v>
      </c>
      <c r="E118" s="33">
        <v>2</v>
      </c>
      <c r="F118" s="45"/>
      <c r="G118" s="20">
        <f t="shared" si="1"/>
        <v>0</v>
      </c>
    </row>
    <row r="119" spans="1:7" ht="39.75" customHeight="1" x14ac:dyDescent="0.25">
      <c r="A119" s="30" t="s">
        <v>216</v>
      </c>
      <c r="B119" s="13" t="s">
        <v>245</v>
      </c>
      <c r="C119" s="43"/>
      <c r="D119" s="10" t="s">
        <v>13</v>
      </c>
      <c r="E119" s="33">
        <v>12</v>
      </c>
      <c r="F119" s="45"/>
      <c r="G119" s="20">
        <f t="shared" si="1"/>
        <v>0</v>
      </c>
    </row>
    <row r="120" spans="1:7" ht="39.75" customHeight="1" x14ac:dyDescent="0.25">
      <c r="A120" s="30" t="s">
        <v>217</v>
      </c>
      <c r="B120" s="13" t="s">
        <v>242</v>
      </c>
      <c r="C120" s="43"/>
      <c r="D120" s="10" t="s">
        <v>13</v>
      </c>
      <c r="E120" s="33">
        <v>10</v>
      </c>
      <c r="F120" s="45"/>
      <c r="G120" s="20">
        <f t="shared" si="1"/>
        <v>0</v>
      </c>
    </row>
    <row r="121" spans="1:7" ht="24" customHeight="1" x14ac:dyDescent="0.25">
      <c r="A121" s="21" t="s">
        <v>218</v>
      </c>
      <c r="B121" s="22"/>
      <c r="C121" s="22"/>
      <c r="D121" s="22"/>
      <c r="E121" s="34"/>
      <c r="F121" s="23"/>
      <c r="G121" s="24">
        <f>SUM(G11:G120)</f>
        <v>0</v>
      </c>
    </row>
    <row r="122" spans="1:7" ht="24" customHeight="1" x14ac:dyDescent="0.25">
      <c r="A122" s="25" t="s">
        <v>219</v>
      </c>
      <c r="B122" s="26"/>
      <c r="C122" s="26"/>
      <c r="D122" s="26"/>
      <c r="E122" s="35"/>
      <c r="F122" s="27"/>
      <c r="G122" s="28">
        <f>G121*25/100</f>
        <v>0</v>
      </c>
    </row>
    <row r="123" spans="1:7" ht="24" customHeight="1" x14ac:dyDescent="0.25">
      <c r="A123" s="21" t="s">
        <v>226</v>
      </c>
      <c r="B123" s="22"/>
      <c r="C123" s="22"/>
      <c r="D123" s="22"/>
      <c r="E123" s="34"/>
      <c r="F123" s="23"/>
      <c r="G123" s="24">
        <f>SUM(G121+G122)</f>
        <v>0</v>
      </c>
    </row>
    <row r="124" spans="1:7" x14ac:dyDescent="0.25">
      <c r="A124" s="16"/>
      <c r="D124" s="16"/>
      <c r="E124" s="31"/>
      <c r="F124" s="17"/>
      <c r="G124" s="18"/>
    </row>
    <row r="125" spans="1:7" ht="22.5" customHeight="1" x14ac:dyDescent="0.25">
      <c r="A125" s="42" t="s">
        <v>249</v>
      </c>
      <c r="B125" s="42"/>
      <c r="C125" s="42"/>
      <c r="D125" s="42"/>
      <c r="E125" s="42"/>
      <c r="F125" s="42"/>
      <c r="G125" s="42"/>
    </row>
    <row r="126" spans="1:7" x14ac:dyDescent="0.25">
      <c r="A126" s="16"/>
      <c r="D126" s="16"/>
      <c r="E126" s="31"/>
      <c r="F126" s="17"/>
      <c r="G126" s="18"/>
    </row>
    <row r="127" spans="1:7" ht="19.5" customHeight="1" x14ac:dyDescent="0.25">
      <c r="A127" s="39" t="s">
        <v>220</v>
      </c>
      <c r="B127" s="39"/>
      <c r="C127" s="39"/>
      <c r="D127" s="39"/>
      <c r="E127" s="39"/>
      <c r="F127" s="39"/>
      <c r="G127" s="39"/>
    </row>
    <row r="128" spans="1:7" ht="15.75" x14ac:dyDescent="0.25">
      <c r="A128" s="11"/>
    </row>
    <row r="129" spans="1:6" ht="15.75" x14ac:dyDescent="0.25">
      <c r="A129" s="39" t="s">
        <v>221</v>
      </c>
      <c r="B129" s="39"/>
      <c r="C129" s="39"/>
      <c r="D129" s="39"/>
    </row>
    <row r="130" spans="1:6" ht="15.75" x14ac:dyDescent="0.25">
      <c r="A130" s="39" t="s">
        <v>222</v>
      </c>
      <c r="B130" s="39"/>
      <c r="C130" s="39"/>
      <c r="D130" s="39"/>
    </row>
    <row r="131" spans="1:6" ht="15.75" x14ac:dyDescent="0.25">
      <c r="A131" s="11"/>
    </row>
    <row r="132" spans="1:6" ht="15.75" x14ac:dyDescent="0.25">
      <c r="A132" s="39" t="s">
        <v>223</v>
      </c>
      <c r="B132" s="39"/>
      <c r="C132" s="39"/>
      <c r="D132" s="39"/>
    </row>
    <row r="133" spans="1:6" ht="15.75" x14ac:dyDescent="0.25">
      <c r="A133" s="11"/>
      <c r="E133" s="31"/>
      <c r="F133" s="3" t="s">
        <v>224</v>
      </c>
    </row>
    <row r="134" spans="1:6" ht="15.75" x14ac:dyDescent="0.25">
      <c r="A134" s="11"/>
      <c r="D134" s="16"/>
      <c r="E134" s="31"/>
    </row>
    <row r="135" spans="1:6" ht="15.75" x14ac:dyDescent="0.25">
      <c r="A135" s="39" t="s">
        <v>225</v>
      </c>
      <c r="B135" s="39"/>
      <c r="C135" s="39"/>
      <c r="D135" s="39"/>
    </row>
    <row r="136" spans="1:6" x14ac:dyDescent="0.25">
      <c r="A136" s="12"/>
    </row>
  </sheetData>
  <sheetProtection algorithmName="SHA-512" hashValue="FwFJg9kbSkrKGVXZZLuITUPqiYUP7tNLCdzSkEwYV2+723wXASvRPOMsbAy46c2u/6cA65p57sdpmdPd226NWQ==" saltValue="FdJ6DHSbcqZV+zbG7Dqk0Q==" spinCount="100000" sheet="1" objects="1" scenarios="1" selectLockedCells="1"/>
  <mergeCells count="8">
    <mergeCell ref="A2:B2"/>
    <mergeCell ref="A4:G4"/>
    <mergeCell ref="A125:G125"/>
    <mergeCell ref="A127:G127"/>
    <mergeCell ref="A129:D129"/>
    <mergeCell ref="A130:D130"/>
    <mergeCell ref="A132:D132"/>
    <mergeCell ref="A135:D135"/>
  </mergeCells>
  <pageMargins left="0.70866141732283472" right="0.70866141732283472" top="0.74803149606299213" bottom="0.74803149606299213" header="0.31496062992125984" footer="0.31496062992125984"/>
  <pageSetup paperSize="9" orientation="landscape" r:id="rId1"/>
  <headerFooter>
    <oddFooter>&amp;R&amp;P</oddFooter>
  </headerFooter>
  <ignoredErrors>
    <ignoredError sqref="A11:A12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Sheet1</vt:lpstr>
      <vt:lpstr>Sheet3</vt:lpstr>
      <vt:lpstr>Sheet1!Ispis_naslova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2019-03-20T13:04:32Z</dcterms:modified>
</cp:coreProperties>
</file>